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1c22365ef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puts" sheetId="1" r:id="R1aca755f15ae486b"/>
    <x:sheet xmlns:r="http://schemas.openxmlformats.org/officeDocument/2006/relationships" name="Plans" sheetId="2" r:id="Rd98acf9f82bd4038"/>
    <x:sheet xmlns:r="http://schemas.openxmlformats.org/officeDocument/2006/relationships" name="Partner" sheetId="3" r:id="R6fa59c2eeff142ca"/>
    <x:sheet xmlns:r="http://schemas.openxmlformats.org/officeDocument/2006/relationships" name="Scenarios" sheetId="4" r:id="R3ec281e941f5454d"/>
    <x:sheet xmlns:r="http://schemas.openxmlformats.org/officeDocument/2006/relationships" name="Checks" sheetId="5" r:id="R9b228aabf5944ed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yyyy-mm-dd"/>
    <x:numFmt numFmtId="201" formatCode="0.0%;[Red](0.0%);-"/>
    <x:numFmt numFmtId="202" formatCode="&quot;EUR &quot; #,##0;[Red](&quot;EUR &quot; #,##0);-"/>
    <x:numFmt numFmtId="203" formatCode="#,##0;[Red](#,##0);-"/>
    <x:numFmt numFmtId="204" formatCode="&quot;EUR &quot; #,##0.00;[Red](&quot;EUR &quot; #,##0.00);-"/>
    <x:numFmt numFmtId="205" formatCode="#,##0.0;[Red](#,##0.0);-"/>
  </x:numFmts>
  <x:fonts count="22">
    <x:font>
      <x:sz val="11"/>
      <x:name val="Carlito"/>
    </x:font>
    <x:font>
      <x:b/>
      <x:sz val="20"/>
      <x:color rgb="FFFFFFFF"/>
      <x:name val="Carlito"/>
    </x:font>
    <x:font>
      <x:sz val="10"/>
      <x:color rgb="FFDDEBE3"/>
      <x:name val="Carlito"/>
    </x:font>
    <x:font>
      <x:sz val="9"/>
      <x:color rgb="FF63716D"/>
      <x:name val="Carlito"/>
    </x:font>
    <x:font>
      <x:i/>
      <x:sz val="9"/>
      <x:color rgb="FF63716D"/>
      <x:name val="Carlito"/>
    </x:font>
    <x:font>
      <x:b/>
      <x:sz val="10"/>
      <x:color rgb="FF205D3B"/>
      <x:name val="Carlito"/>
    </x:font>
    <x:font>
      <x:b/>
      <x:sz val="9"/>
      <x:color rgb="FF17211F"/>
      <x:name val="Carlito"/>
    </x:font>
    <x:font>
      <x:sz val="10"/>
      <x:color rgb="FF0000FF"/>
      <x:name val="Carlito"/>
    </x:font>
    <x:font>
      <x:b/>
      <x:sz val="9"/>
      <x:color rgb="FF63716D"/>
      <x:name val="Carlito"/>
    </x:font>
    <x:font>
      <x:b/>
      <x:sz val="12"/>
      <x:color rgb="FF008000"/>
      <x:name val="Carlito"/>
    </x:font>
    <x:font>
      <x:sz val="8"/>
      <x:color rgb="FF63716D"/>
      <x:name val="Carlito"/>
    </x:font>
    <x:font>
      <x:sz val="8"/>
      <x:color rgb="FF0000FF"/>
      <x:name val="Carlito"/>
    </x:font>
    <x:font>
      <x:sz val="8"/>
      <x:color rgb="FF008000"/>
      <x:name val="Carlito"/>
    </x:font>
    <x:font>
      <x:b/>
      <x:sz val="9"/>
      <x:color rgb="FFFFFFFF"/>
      <x:name val="Carlito"/>
    </x:font>
    <x:font>
      <x:sz val="9"/>
      <x:color rgb="FF17211F"/>
      <x:name val="Carlito"/>
    </x:font>
    <x:font>
      <x:i/>
      <x:sz val="8"/>
      <x:color rgb="FF63716D"/>
      <x:name val="Carlito"/>
    </x:font>
    <x:font>
      <x:b/>
      <x:sz val="8"/>
      <x:color rgb="FF205D3B"/>
      <x:name val="Carlito"/>
    </x:font>
    <x:font>
      <x:sz val="9"/>
      <x:color rgb="FF2E6680"/>
      <x:name val="Carlito"/>
    </x:font>
    <x:font>
      <x:sz val="9"/>
      <x:color rgb="FF008000"/>
      <x:name val="Carlito"/>
    </x:font>
    <x:font>
      <x:b/>
      <x:sz val="9"/>
      <x:color rgb="FF008000"/>
      <x:name val="Carlito"/>
    </x:font>
    <x:font>
      <x:b/>
      <x:sz val="10"/>
      <x:color rgb="FF17211F"/>
      <x:name val="Carlito"/>
    </x:font>
    <x:font>
      <x:b/>
      <x:sz val="11"/>
      <x:color rgb="FF17211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73D2B"/>
      </x:patternFill>
    </x:fill>
    <x:fill>
      <x:patternFill patternType="solid">
        <x:fgColor rgb="FFF3F6F4"/>
      </x:patternFill>
    </x:fill>
    <x:fill>
      <x:patternFill patternType="solid">
        <x:fgColor rgb="FFDCE9E1"/>
      </x:patternFill>
    </x:fill>
    <x:fill>
      <x:patternFill patternType="solid">
        <x:fgColor rgb="FFFFF7D6"/>
      </x:patternFill>
    </x:fill>
    <x:fill>
      <x:patternFill patternType="solid">
        <x:fgColor rgb="FFEDF7F0"/>
      </x:patternFill>
    </x:fill>
    <x:fill>
      <x:patternFill patternType="solid">
        <x:fgColor rgb="FF33413D"/>
      </x:patternFill>
    </x:fill>
    <x:fill>
      <x:patternFill patternType="solid">
        <x:fgColor rgb="FFEDF4F8"/>
      </x:patternFill>
    </x:fill>
  </x:fills>
  <x:borders count="31">
    <x:border/>
    <x:border>
      <x:bottom style="thin">
        <x:color rgb="FFBFD2C7"/>
      </x:bottom>
    </x:border>
    <x:border>
      <x:left style="thin">
        <x:color rgb="FFE7D98E"/>
      </x:left>
      <x:right style="thin">
        <x:color rgb="FFE7D98E"/>
      </x:right>
      <x:top style="thin">
        <x:color rgb="FFE7D98E"/>
      </x:top>
    </x:border>
    <x:border>
      <x:left style="thin">
        <x:color rgb="FFE7D98E"/>
      </x:left>
      <x:right style="thin">
        <x:color rgb="FFE7D98E"/>
      </x:right>
    </x:border>
    <x:border>
      <x:left style="thin">
        <x:color rgb="FFE7D98E"/>
      </x:left>
      <x:right style="thin">
        <x:color rgb="FFE7D98E"/>
      </x:right>
      <x:bottom style="thin">
        <x:color rgb="FFE7D98E"/>
      </x:bottom>
    </x:border>
    <x:border>
      <x:left style="thin">
        <x:color rgb="FFB9D5C4"/>
      </x:left>
      <x:right style="thin">
        <x:color rgb="FFB9D5C4"/>
      </x:right>
      <x:top style="thin">
        <x:color rgb="FFB9D5C4"/>
      </x:top>
    </x:border>
    <x:border>
      <x:left style="thin">
        <x:color rgb="FFB9D5C4"/>
      </x:left>
      <x:right style="thin">
        <x:color rgb="FFB9D5C4"/>
      </x:right>
    </x:border>
    <x:border>
      <x:left style="thin">
        <x:color rgb="FFB9D5C4"/>
      </x:left>
      <x:right style="thin">
        <x:color rgb="FFB9D5C4"/>
      </x:right>
      <x:bottom style="thin">
        <x:color rgb="FFB9D5C4"/>
      </x:bottom>
    </x:border>
    <x:border>
      <x:bottom style="medium">
        <x:color rgb="FF33413D"/>
      </x:bottom>
    </x:border>
    <x:border>
      <x:bottom style="thin">
        <x:color rgb="FFD9E3DE"/>
      </x:bottom>
    </x:border>
    <x:border>
      <x:top style="thin">
        <x:color rgb="FFD9E3DE"/>
      </x:top>
      <x:bottom style="thin">
        <x:color rgb="FFD9E3DE"/>
      </x:bottom>
    </x:border>
    <x:border>
      <x:top style="thin">
        <x:color rgb="FFD9E3DE"/>
      </x:top>
    </x:border>
    <x:border>
      <x:left style="thin">
        <x:color rgb="FFE7D98E"/>
      </x:left>
      <x:top style="thin">
        <x:color rgb="FFE7D98E"/>
      </x:top>
      <x:bottom style="thin">
        <x:color rgb="FFD9E3DE"/>
      </x:bottom>
    </x:border>
    <x:border>
      <x:top style="thin">
        <x:color rgb="FFE7D98E"/>
      </x:top>
      <x:bottom style="thin">
        <x:color rgb="FFD9E3DE"/>
      </x:bottom>
    </x:border>
    <x:border>
      <x:right style="thin">
        <x:color rgb="FFE7D98E"/>
      </x:right>
      <x:top style="thin">
        <x:color rgb="FFE7D98E"/>
      </x:top>
      <x:bottom style="thin">
        <x:color rgb="FFD9E3DE"/>
      </x:bottom>
    </x:border>
    <x:border>
      <x:left style="thin">
        <x:color rgb="FFE7D98E"/>
      </x:left>
      <x:top style="thin">
        <x:color rgb="FFD9E3DE"/>
      </x:top>
      <x:bottom style="thin">
        <x:color rgb="FFD9E3DE"/>
      </x:bottom>
    </x:border>
    <x:border>
      <x:right style="thin">
        <x:color rgb="FFE7D98E"/>
      </x:right>
      <x:top style="thin">
        <x:color rgb="FFD9E3DE"/>
      </x:top>
      <x:bottom style="thin">
        <x:color rgb="FFD9E3DE"/>
      </x:bottom>
    </x:border>
    <x:border>
      <x:left style="thin">
        <x:color rgb="FFE7D98E"/>
      </x:left>
      <x:top style="thin">
        <x:color rgb="FFD9E3DE"/>
      </x:top>
      <x:bottom style="thin">
        <x:color rgb="FFE7D98E"/>
      </x:bottom>
    </x:border>
    <x:border>
      <x:top style="thin">
        <x:color rgb="FFD9E3DE"/>
      </x:top>
      <x:bottom style="thin">
        <x:color rgb="FFE7D98E"/>
      </x:bottom>
    </x:border>
    <x:border>
      <x:right style="thin">
        <x:color rgb="FFE7D98E"/>
      </x:right>
      <x:top style="thin">
        <x:color rgb="FFD9E3DE"/>
      </x:top>
      <x:bottom style="thin">
        <x:color rgb="FFE7D98E"/>
      </x:bottom>
    </x:border>
    <x:border>
      <x:left style="thin">
        <x:color rgb="FFE7D98E"/>
      </x:left>
      <x:top style="thin">
        <x:color rgb="FFE7D98E"/>
      </x:top>
    </x:border>
    <x:border>
      <x:top style="thin">
        <x:color rgb="FFE7D98E"/>
      </x:top>
    </x:border>
    <x:border>
      <x:right style="thin">
        <x:color rgb="FFE7D98E"/>
      </x:right>
      <x:top style="thin">
        <x:color rgb="FFE7D98E"/>
      </x:top>
    </x:border>
    <x:border>
      <x:left style="thin">
        <x:color rgb="FFE7D98E"/>
      </x:left>
    </x:border>
    <x:border>
      <x:right style="thin">
        <x:color rgb="FFE7D98E"/>
      </x:right>
    </x:border>
    <x:border>
      <x:left style="thin">
        <x:color rgb="FFE7D98E"/>
      </x:left>
      <x:bottom style="thin">
        <x:color rgb="FFE7D98E"/>
      </x:bottom>
    </x:border>
    <x:border>
      <x:bottom style="thin">
        <x:color rgb="FFE7D98E"/>
      </x:bottom>
    </x:border>
    <x:border>
      <x:right style="thin">
        <x:color rgb="FFE7D98E"/>
      </x:right>
      <x:bottom style="thin">
        <x:color rgb="FFE7D98E"/>
      </x:bottom>
    </x:border>
    <x:border>
      <x:top style="thin">
        <x:color rgb="FF33413D"/>
      </x:top>
      <x:bottom style="thin">
        <x:color rgb="FFD9E3DE"/>
      </x:bottom>
    </x:border>
    <x:border>
      <x:top style="thin">
        <x:color rgb="FF33413D"/>
      </x:top>
      <x:bottom style="double">
        <x:color rgb="FF33413D"/>
      </x:bottom>
    </x:border>
    <x:border>
      <x:top style="medium">
        <x:color rgb="FF33413D"/>
      </x:top>
      <x:bottom style="double">
        <x:color rgb="FF33413D"/>
      </x:bottom>
    </x:border>
  </x:borders>
  <x:cellStyleXfs count="1">
    <x:xf numFmtId="0" fontId="0" fillId="0" borderId="0"/>
  </x:cellStyleXfs>
  <x:cellXfs count="25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200" fontId="3" fillId="3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/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2" xfId="0" applyNumberFormat="1" applyFont="1" applyFill="1" applyBorder="1" applyAlignment="1">
      <x:alignment vertical="center"/>
    </x:xf>
    <x:xf numFmtId="0" fontId="7" fillId="5" borderId="3" xfId="0" applyNumberFormat="1" applyFont="1" applyFill="1" applyBorder="1" applyAlignment="1">
      <x:alignment vertical="center"/>
    </x:xf>
    <x:xf numFmtId="0" fontId="7" fillId="5" borderId="4" xfId="0" applyNumberFormat="1" applyFont="1" applyFill="1" applyBorder="1" applyAlignment="1">
      <x:alignment vertical="center"/>
    </x:xf>
    <x:xf numFmtId="201" fontId="7" fillId="5" borderId="4" xfId="0" applyNumberFormat="1" applyFont="1" applyFill="1" applyBorder="1" applyAlignment="1">
      <x:alignment vertical="center"/>
    </x:xf>
    <x:xf numFmtId="0" fontId="8" fillId="0" borderId="0" xfId="0" applyNumberFormat="1" applyFont="1" applyFill="1" applyBorder="1"/>
    <x:xf numFmtId="0" fontId="0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5" xfId="0" applyNumberFormat="1" applyFont="1" applyFill="1" applyBorder="1"/>
    <x:xf numFmtId="0" fontId="9" fillId="6" borderId="6" xfId="0" applyNumberFormat="1" applyFont="1" applyFill="1" applyBorder="1"/>
    <x:xf numFmtId="0" fontId="9" fillId="6" borderId="7" xfId="0" applyNumberFormat="1" applyFont="1" applyFill="1" applyBorder="1"/>
    <x:xf numFmtId="202" fontId="9" fillId="6" borderId="5" xfId="0" applyNumberFormat="1" applyFont="1" applyFill="1" applyBorder="1"/>
    <x:xf numFmtId="201" fontId="9" fillId="6" borderId="6" xfId="0" applyNumberFormat="1" applyFont="1" applyFill="1" applyBorder="1"/>
    <x:xf numFmtId="202" fontId="9" fillId="6" borderId="7" xfId="0" applyNumberFormat="1" applyFont="1" applyFill="1" applyBorder="1"/>
    <x:xf numFmtId="203" fontId="7" fillId="5" borderId="2" xfId="0" applyNumberFormat="1" applyFont="1" applyFill="1" applyBorder="1" applyAlignment="1">
      <x:alignment vertical="center"/>
    </x:xf>
    <x:xf numFmtId="203" fontId="7" fillId="5" borderId="3" xfId="0" applyNumberFormat="1" applyFont="1" applyFill="1" applyBorder="1" applyAlignment="1">
      <x:alignment vertical="center"/>
    </x:xf>
    <x:xf numFmtId="203" fontId="7" fillId="5" borderId="4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 applyAlignment="1">
      <x:alignment wrapText="1"/>
    </x:xf>
    <x:xf numFmtId="204" fontId="7" fillId="5" borderId="2" xfId="0" applyNumberFormat="1" applyFont="1" applyFill="1" applyBorder="1" applyAlignment="1">
      <x:alignment vertical="center"/>
    </x:xf>
    <x:xf numFmtId="202" fontId="7" fillId="5" borderId="3" xfId="0" applyNumberFormat="1" applyFont="1" applyFill="1" applyBorder="1" applyAlignment="1">
      <x:alignment vertical="center"/>
    </x:xf>
    <x:xf numFmtId="201" fontId="7" fillId="5" borderId="3" xfId="0" applyNumberFormat="1" applyFont="1" applyFill="1" applyBorder="1" applyAlignment="1">
      <x:alignment vertical="center"/>
    </x:xf>
    <x:xf numFmtId="202" fontId="7" fillId="5" borderId="4" xfId="0" applyNumberFormat="1" applyFont="1" applyFill="1" applyBorder="1" applyAlignment="1">
      <x:alignment vertical="center"/>
    </x:xf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wrapText="1"/>
    </x:xf>
    <x:xf numFmtId="0" fontId="10" fillId="0" borderId="0" xfId="0" applyNumberFormat="1" applyFont="1" applyFill="1" applyBorder="1" applyAlignment="1">
      <x:alignment vertical="top" wrapText="1"/>
    </x:xf>
    <x:xf numFmtId="0" fontId="10" fillId="5" borderId="0" xfId="0" applyNumberFormat="1" applyFont="1" applyFill="1" applyBorder="1" applyAlignment="1">
      <x:alignment vertical="top" wrapText="1"/>
    </x:xf>
    <x:xf numFmtId="0" fontId="11" fillId="5" borderId="0" xfId="0" applyNumberFormat="1" applyFont="1" applyFill="1" applyBorder="1" applyAlignment="1">
      <x:alignment vertical="top" wrapText="1"/>
    </x:xf>
    <x:xf numFmtId="0" fontId="12" fillId="0" borderId="0" xfId="0" applyNumberFormat="1" applyFont="1" applyFill="1" applyBorder="1" applyAlignment="1">
      <x:alignment vertical="top" wrapText="1"/>
    </x:xf>
    <x:xf numFmtId="0" fontId="10" fillId="3" borderId="0" xfId="0" applyNumberFormat="1" applyFont="1" applyFill="1" applyBorder="1"/>
    <x:xf numFmtId="200" fontId="10" fillId="3" borderId="0" xfId="0" applyNumberFormat="1" applyFont="1" applyFill="1" applyBorder="1"/>
    <x:xf numFmtId="0" fontId="0" fillId="7" borderId="0" xfId="0" applyNumberFormat="1" applyFont="1" applyFill="1" applyBorder="1"/>
    <x:xf numFmtId="0" fontId="13" fillId="7" borderId="0" xfId="0" applyNumberFormat="1" applyFont="1" applyFill="1" applyBorder="1"/>
    <x:xf numFmtId="0" fontId="13" fillId="7" borderId="8" xfId="0" applyNumberFormat="1" applyFont="1" applyFill="1" applyBorder="1"/>
    <x:xf numFmtId="0" fontId="13" fillId="7" borderId="8" xfId="0" applyNumberFormat="1" applyFont="1" applyFill="1" applyBorder="1" applyAlignment="1">
      <x:alignment wrapText="1"/>
    </x:xf>
    <x:xf numFmtId="0" fontId="13" fillId="7" borderId="8" xfId="0" applyNumberFormat="1" applyFont="1" applyFill="1" applyBorder="1" applyAlignment="1">
      <x:alignment vertical="center" wrapText="1"/>
    </x:xf>
    <x:xf numFmtId="0" fontId="14" fillId="0" borderId="0" xfId="0" applyNumberFormat="1" applyFont="1" applyFill="1" applyBorder="1"/>
    <x:xf numFmtId="0" fontId="14" fillId="0" borderId="9" xfId="0" applyNumberFormat="1" applyFont="1" applyFill="1" applyBorder="1"/>
    <x:xf numFmtId="0" fontId="14" fillId="0" borderId="10" xfId="0" applyNumberFormat="1" applyFont="1" applyFill="1" applyBorder="1"/>
    <x:xf numFmtId="0" fontId="14" fillId="0" borderId="11" xfId="0" applyNumberFormat="1" applyFont="1" applyFill="1" applyBorder="1"/>
    <x:xf numFmtId="0" fontId="14" fillId="0" borderId="9" xfId="0" applyNumberFormat="1" applyFont="1" applyFill="1" applyBorder="1" applyAlignment="1">
      <x:alignment vertical="center"/>
    </x:xf>
    <x:xf numFmtId="0" fontId="14" fillId="0" borderId="10" xfId="0" applyNumberFormat="1" applyFont="1" applyFill="1" applyBorder="1" applyAlignment="1">
      <x:alignment vertical="center"/>
    </x:xf>
    <x:xf numFmtId="0" fontId="14" fillId="0" borderId="11" xfId="0" applyNumberFormat="1" applyFont="1" applyFill="1" applyBorder="1" applyAlignment="1">
      <x:alignment vertical="center"/>
    </x:xf>
    <x:xf numFmtId="0" fontId="14" fillId="5" borderId="9" xfId="0" applyNumberFormat="1" applyFont="1" applyFill="1" applyBorder="1" applyAlignment="1">
      <x:alignment vertical="center"/>
    </x:xf>
    <x:xf numFmtId="0" fontId="14" fillId="5" borderId="10" xfId="0" applyNumberFormat="1" applyFont="1" applyFill="1" applyBorder="1" applyAlignment="1">
      <x:alignment vertical="center"/>
    </x:xf>
    <x:xf numFmtId="0" fontId="14" fillId="5" borderId="11" xfId="0" applyNumberFormat="1" applyFont="1" applyFill="1" applyBorder="1" applyAlignment="1">
      <x:alignment vertical="center"/>
    </x:xf>
    <x:xf numFmtId="0" fontId="7" fillId="5" borderId="9" xfId="0" applyNumberFormat="1" applyFont="1" applyFill="1" applyBorder="1" applyAlignment="1">
      <x:alignment vertical="center"/>
    </x:xf>
    <x:xf numFmtId="0" fontId="7" fillId="5" borderId="10" xfId="0" applyNumberFormat="1" applyFont="1" applyFill="1" applyBorder="1" applyAlignment="1">
      <x:alignment vertical="center"/>
    </x:xf>
    <x:xf numFmtId="0" fontId="7" fillId="5" borderId="11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3" xfId="0" applyNumberFormat="1" applyFont="1" applyFill="1" applyBorder="1" applyAlignment="1">
      <x:alignment vertical="center"/>
    </x:xf>
    <x:xf numFmtId="0" fontId="7" fillId="5" borderId="14" xfId="0" applyNumberFormat="1" applyFont="1" applyFill="1" applyBorder="1" applyAlignment="1">
      <x:alignment vertical="center"/>
    </x:xf>
    <x:xf numFmtId="0" fontId="7" fillId="5" borderId="15" xfId="0" applyNumberFormat="1" applyFont="1" applyFill="1" applyBorder="1" applyAlignment="1">
      <x:alignment vertical="center"/>
    </x:xf>
    <x:xf numFmtId="0" fontId="7" fillId="5" borderId="16" xfId="0" applyNumberFormat="1" applyFont="1" applyFill="1" applyBorder="1" applyAlignment="1">
      <x:alignment vertical="center"/>
    </x:xf>
    <x:xf numFmtId="0" fontId="7" fillId="5" borderId="17" xfId="0" applyNumberFormat="1" applyFont="1" applyFill="1" applyBorder="1" applyAlignment="1">
      <x:alignment vertical="center"/>
    </x:xf>
    <x:xf numFmtId="0" fontId="7" fillId="5" borderId="18" xfId="0" applyNumberFormat="1" applyFont="1" applyFill="1" applyBorder="1" applyAlignment="1">
      <x:alignment vertical="center"/>
    </x:xf>
    <x:xf numFmtId="0" fontId="7" fillId="5" borderId="19" xfId="0" applyNumberFormat="1" applyFont="1" applyFill="1" applyBorder="1" applyAlignment="1">
      <x:alignment vertical="center"/>
    </x:xf>
    <x:xf numFmtId="202" fontId="7" fillId="5" borderId="13" xfId="0" applyNumberFormat="1" applyFont="1" applyFill="1" applyBorder="1" applyAlignment="1">
      <x:alignment vertical="center"/>
    </x:xf>
    <x:xf numFmtId="202" fontId="7" fillId="5" borderId="10" xfId="0" applyNumberFormat="1" applyFont="1" applyFill="1" applyBorder="1" applyAlignment="1">
      <x:alignment vertical="center"/>
    </x:xf>
    <x:xf numFmtId="202" fontId="7" fillId="5" borderId="18" xfId="0" applyNumberFormat="1" applyFont="1" applyFill="1" applyBorder="1" applyAlignment="1">
      <x:alignment vertical="center"/>
    </x:xf>
    <x:xf numFmtId="203" fontId="7" fillId="5" borderId="13" xfId="0" applyNumberFormat="1" applyFont="1" applyFill="1" applyBorder="1" applyAlignment="1">
      <x:alignment vertical="center"/>
    </x:xf>
    <x:xf numFmtId="203" fontId="7" fillId="5" borderId="14" xfId="0" applyNumberFormat="1" applyFont="1" applyFill="1" applyBorder="1" applyAlignment="1">
      <x:alignment vertical="center"/>
    </x:xf>
    <x:xf numFmtId="203" fontId="7" fillId="5" borderId="10" xfId="0" applyNumberFormat="1" applyFont="1" applyFill="1" applyBorder="1" applyAlignment="1">
      <x:alignment vertical="center"/>
    </x:xf>
    <x:xf numFmtId="203" fontId="7" fillId="5" borderId="16" xfId="0" applyNumberFormat="1" applyFont="1" applyFill="1" applyBorder="1" applyAlignment="1">
      <x:alignment vertical="center"/>
    </x:xf>
    <x:xf numFmtId="203" fontId="7" fillId="5" borderId="18" xfId="0" applyNumberFormat="1" applyFont="1" applyFill="1" applyBorder="1" applyAlignment="1">
      <x:alignment vertical="center"/>
    </x:xf>
    <x:xf numFmtId="203" fontId="7" fillId="5" borderId="19" xfId="0" applyNumberFormat="1" applyFont="1" applyFill="1" applyBorder="1" applyAlignment="1">
      <x:alignment vertical="center"/>
    </x:xf>
    <x:xf numFmtId="204" fontId="7" fillId="5" borderId="13" xfId="0" applyNumberFormat="1" applyFont="1" applyFill="1" applyBorder="1" applyAlignment="1">
      <x:alignment vertical="center"/>
    </x:xf>
    <x:xf numFmtId="204" fontId="7" fillId="5" borderId="10" xfId="0" applyNumberFormat="1" applyFont="1" applyFill="1" applyBorder="1" applyAlignment="1">
      <x:alignment vertical="center"/>
    </x:xf>
    <x:xf numFmtId="204" fontId="7" fillId="5" borderId="18" xfId="0" applyNumberFormat="1" applyFont="1" applyFill="1" applyBorder="1" applyAlignment="1">
      <x:alignment vertical="center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9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1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1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9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1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0" borderId="11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5" borderId="9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5" borderId="1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14" fillId="5" borderId="11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9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1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11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14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16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5" borderId="19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205" fontId="7" fillId="5" borderId="13" xfId="0" applyNumberFormat="1" applyFont="1" applyFill="1" applyBorder="1" applyAlignment="1">
      <x:alignment vertical="center"/>
    </x:xf>
    <x:xf numFmtId="205" fontId="7" fillId="5" borderId="10" xfId="0" applyNumberFormat="1" applyFont="1" applyFill="1" applyBorder="1" applyAlignment="1">
      <x:alignment vertical="center"/>
    </x:xf>
    <x:xf numFmtId="205" fontId="7" fillId="5" borderId="18" xfId="0" applyNumberFormat="1" applyFont="1" applyFill="1" applyBorder="1" applyAlignment="1">
      <x:alignment vertical="center"/>
    </x:xf>
    <x:xf numFmtId="201" fontId="7" fillId="5" borderId="13" xfId="0" applyNumberFormat="1" applyFont="1" applyFill="1" applyBorder="1" applyAlignment="1">
      <x:alignment vertical="center"/>
    </x:xf>
    <x:xf numFmtId="201" fontId="7" fillId="5" borderId="14" xfId="0" applyNumberFormat="1" applyFont="1" applyFill="1" applyBorder="1" applyAlignment="1">
      <x:alignment vertical="center"/>
    </x:xf>
    <x:xf numFmtId="201" fontId="7" fillId="5" borderId="10" xfId="0" applyNumberFormat="1" applyFont="1" applyFill="1" applyBorder="1" applyAlignment="1">
      <x:alignment vertical="center"/>
    </x:xf>
    <x:xf numFmtId="201" fontId="7" fillId="5" borderId="16" xfId="0" applyNumberFormat="1" applyFont="1" applyFill="1" applyBorder="1" applyAlignment="1">
      <x:alignment vertical="center"/>
    </x:xf>
    <x:xf numFmtId="201" fontId="7" fillId="5" borderId="18" xfId="0" applyNumberFormat="1" applyFont="1" applyFill="1" applyBorder="1" applyAlignment="1">
      <x:alignment vertical="center"/>
    </x:xf>
    <x:xf numFmtId="201" fontId="7" fillId="5" borderId="19" xfId="0" applyNumberFormat="1" applyFont="1" applyFill="1" applyBorder="1" applyAlignment="1">
      <x:alignment vertical="center"/>
    </x:xf>
    <x:xf numFmtId="0" fontId="15" fillId="3" borderId="0" xfId="0" applyNumberFormat="1" applyFont="1" applyFill="1" applyBorder="1"/>
    <x:xf numFmtId="0" fontId="15" fillId="3" borderId="0" xfId="0" applyNumberFormat="1" applyFont="1" applyFill="1" applyBorder="1" applyAlignment="1">
      <x:alignment wrapText="1"/>
    </x:xf>
    <x:xf numFmtId="0" fontId="7" fillId="5" borderId="14" xfId="0" applyNumberFormat="1" applyFont="1" applyFill="1" applyBorder="1" applyAlignment="1">
      <x:alignment vertical="center" wrapText="1"/>
    </x:xf>
    <x:xf numFmtId="0" fontId="7" fillId="5" borderId="16" xfId="0" applyNumberFormat="1" applyFont="1" applyFill="1" applyBorder="1" applyAlignment="1">
      <x:alignment vertical="center" wrapText="1"/>
    </x:xf>
    <x:xf numFmtId="0" fontId="7" fillId="5" borderId="19" xfId="0" applyNumberFormat="1" applyFont="1" applyFill="1" applyBorder="1" applyAlignment="1">
      <x:alignment vertical="center" wrapText="1"/>
    </x:xf>
    <x:xf numFmtId="0" fontId="14" fillId="0" borderId="9" xfId="0" applyNumberFormat="1" applyFont="1" applyFill="1" applyBorder="1" applyAlignment="1">
      <x:alignment vertical="top"/>
    </x:xf>
    <x:xf numFmtId="0" fontId="14" fillId="0" borderId="10" xfId="0" applyNumberFormat="1" applyFont="1" applyFill="1" applyBorder="1" applyAlignment="1">
      <x:alignment vertical="top"/>
    </x:xf>
    <x:xf numFmtId="0" fontId="14" fillId="0" borderId="11" xfId="0" applyNumberFormat="1" applyFont="1" applyFill="1" applyBorder="1" applyAlignment="1">
      <x:alignment vertical="top"/>
    </x:xf>
    <x:xf numFmtId="0" fontId="14" fillId="3" borderId="9" xfId="0" applyNumberFormat="1" applyFont="1" applyFill="1" applyBorder="1" applyAlignment="1">
      <x:alignment vertical="top"/>
    </x:xf>
    <x:xf numFmtId="0" fontId="14" fillId="3" borderId="10" xfId="0" applyNumberFormat="1" applyFont="1" applyFill="1" applyBorder="1" applyAlignment="1">
      <x:alignment vertical="top"/>
    </x:xf>
    <x:xf numFmtId="0" fontId="14" fillId="3" borderId="11" xfId="0" applyNumberFormat="1" applyFont="1" applyFill="1" applyBorder="1" applyAlignment="1">
      <x:alignment vertical="top"/>
    </x:xf>
    <x:xf numFmtId="0" fontId="16" fillId="3" borderId="9" xfId="0" applyNumberFormat="1" applyFont="1" applyFill="1" applyBorder="1" applyAlignment="1">
      <x:alignment vertical="top"/>
    </x:xf>
    <x:xf numFmtId="0" fontId="16" fillId="3" borderId="10" xfId="0" applyNumberFormat="1" applyFont="1" applyFill="1" applyBorder="1" applyAlignment="1">
      <x:alignment vertical="top"/>
    </x:xf>
    <x:xf numFmtId="0" fontId="16" fillId="3" borderId="11" xfId="0" applyNumberFormat="1" applyFont="1" applyFill="1" applyBorder="1" applyAlignment="1">
      <x:alignment vertical="top"/>
    </x:xf>
    <x:xf numFmtId="0" fontId="16" fillId="3" borderId="9" xfId="0" applyNumberFormat="1" applyFont="1" applyFill="1" applyBorder="1" applyAlignment="1">
      <x:alignment horizontal="center" vertical="top"/>
    </x:xf>
    <x:xf numFmtId="0" fontId="16" fillId="3" borderId="10" xfId="0" applyNumberFormat="1" applyFont="1" applyFill="1" applyBorder="1" applyAlignment="1">
      <x:alignment horizontal="center" vertical="top"/>
    </x:xf>
    <x:xf numFmtId="0" fontId="16" fillId="3" borderId="11" xfId="0" applyNumberFormat="1" applyFont="1" applyFill="1" applyBorder="1" applyAlignment="1">
      <x:alignment horizontal="center" vertical="top"/>
    </x:xf>
    <x:xf numFmtId="0" fontId="14" fillId="0" borderId="9" xfId="0" applyNumberFormat="1" applyFont="1" applyFill="1" applyBorder="1" applyAlignment="1">
      <x:alignment vertical="top" wrapText="1"/>
    </x:xf>
    <x:xf numFmtId="0" fontId="14" fillId="0" borderId="10" xfId="0" applyNumberFormat="1" applyFont="1" applyFill="1" applyBorder="1" applyAlignment="1">
      <x:alignment vertical="top" wrapText="1"/>
    </x:xf>
    <x:xf numFmtId="0" fontId="14" fillId="0" borderId="1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17" fillId="8" borderId="0" xfId="0" applyNumberFormat="1" applyFont="1" applyFill="1" applyBorder="1"/>
    <x:xf numFmtId="0" fontId="17" fillId="8" borderId="0" xfId="0" applyNumberFormat="1" applyFont="1" applyFill="1" applyBorder="1" applyAlignment="1">
      <x:alignment wrapText="1"/>
    </x:xf>
    <x:xf numFmtId="0" fontId="17" fillId="8" borderId="0" xfId="0" applyNumberFormat="1" applyFont="1" applyFill="1" applyBorder="1" applyAlignment="1">
      <x:alignment vertical="center" wrapText="1"/>
    </x:xf>
    <x:xf numFmtId="0" fontId="6" fillId="0" borderId="9" xfId="0" applyNumberFormat="1" applyFont="1" applyFill="1" applyBorder="1"/>
    <x:xf numFmtId="0" fontId="6" fillId="0" borderId="10" xfId="0" applyNumberFormat="1" applyFont="1" applyFill="1" applyBorder="1"/>
    <x:xf numFmtId="0" fontId="6" fillId="0" borderId="11" xfId="0" applyNumberFormat="1" applyFont="1" applyFill="1" applyBorder="1"/>
    <x:xf numFmtId="0" fontId="18" fillId="6" borderId="0" xfId="0" applyNumberFormat="1" applyFont="1" applyFill="1" applyBorder="1"/>
    <x:xf numFmtId="0" fontId="18" fillId="6" borderId="9" xfId="0" applyNumberFormat="1" applyFont="1" applyFill="1" applyBorder="1"/>
    <x:xf numFmtId="0" fontId="18" fillId="6" borderId="10" xfId="0" applyNumberFormat="1" applyFont="1" applyFill="1" applyBorder="1"/>
    <x:xf numFmtId="0" fontId="18" fillId="6" borderId="11" xfId="0" applyNumberFormat="1" applyFont="1" applyFill="1" applyBorder="1"/>
    <x:xf numFmtId="0" fontId="7" fillId="5" borderId="20" xfId="0" applyNumberFormat="1" applyFont="1" applyFill="1" applyBorder="1"/>
    <x:xf numFmtId="0" fontId="7" fillId="5" borderId="21" xfId="0" applyNumberFormat="1" applyFont="1" applyFill="1" applyBorder="1"/>
    <x:xf numFmtId="0" fontId="7" fillId="5" borderId="22" xfId="0" applyNumberFormat="1" applyFont="1" applyFill="1" applyBorder="1"/>
    <x:xf numFmtId="0" fontId="7" fillId="5" borderId="23" xfId="0" applyNumberFormat="1" applyFont="1" applyFill="1" applyBorder="1"/>
    <x:xf numFmtId="0" fontId="7" fillId="5" borderId="24" xfId="0" applyNumberFormat="1" applyFont="1" applyFill="1" applyBorder="1"/>
    <x:xf numFmtId="0" fontId="7" fillId="5" borderId="25" xfId="0" applyNumberFormat="1" applyFont="1" applyFill="1" applyBorder="1"/>
    <x:xf numFmtId="0" fontId="7" fillId="5" borderId="26" xfId="0" applyNumberFormat="1" applyFont="1" applyFill="1" applyBorder="1"/>
    <x:xf numFmtId="0" fontId="7" fillId="5" borderId="27" xfId="0" applyNumberFormat="1" applyFont="1" applyFill="1" applyBorder="1"/>
    <x:xf numFmtId="0" fontId="7" fillId="5" borderId="20" xfId="0" applyNumberFormat="1" applyFont="1" applyFill="1" applyBorder="1" applyAlignment="1">
      <x:alignment vertical="center"/>
    </x:xf>
    <x:xf numFmtId="0" fontId="7" fillId="5" borderId="21" xfId="0" applyNumberFormat="1" applyFont="1" applyFill="1" applyBorder="1" applyAlignment="1">
      <x:alignment vertical="center"/>
    </x:xf>
    <x:xf numFmtId="0" fontId="7" fillId="5" borderId="22" xfId="0" applyNumberFormat="1" applyFont="1" applyFill="1" applyBorder="1" applyAlignment="1">
      <x:alignment vertical="center"/>
    </x:xf>
    <x:xf numFmtId="0" fontId="7" fillId="5" borderId="23" xfId="0" applyNumberFormat="1" applyFont="1" applyFill="1" applyBorder="1" applyAlignment="1">
      <x:alignment vertical="center"/>
    </x:xf>
    <x:xf numFmtId="0" fontId="7" fillId="5" borderId="0" xfId="0" applyNumberFormat="1" applyFont="1" applyFill="1" applyBorder="1" applyAlignment="1">
      <x:alignment vertical="center"/>
    </x:xf>
    <x:xf numFmtId="0" fontId="7" fillId="5" borderId="24" xfId="0" applyNumberFormat="1" applyFont="1" applyFill="1" applyBorder="1" applyAlignment="1">
      <x:alignment vertical="center"/>
    </x:xf>
    <x:xf numFmtId="0" fontId="7" fillId="5" borderId="25" xfId="0" applyNumberFormat="1" applyFont="1" applyFill="1" applyBorder="1" applyAlignment="1">
      <x:alignment vertical="center"/>
    </x:xf>
    <x:xf numFmtId="0" fontId="7" fillId="5" borderId="26" xfId="0" applyNumberFormat="1" applyFont="1" applyFill="1" applyBorder="1" applyAlignment="1">
      <x:alignment vertical="center"/>
    </x:xf>
    <x:xf numFmtId="0" fontId="7" fillId="5" borderId="27" xfId="0" applyNumberFormat="1" applyFont="1" applyFill="1" applyBorder="1" applyAlignment="1">
      <x:alignment vertical="center"/>
    </x:xf>
    <x:xf numFmtId="201" fontId="18" fillId="6" borderId="10" xfId="0" applyNumberFormat="1" applyFont="1" applyFill="1" applyBorder="1"/>
    <x:xf numFmtId="201" fontId="7" fillId="5" borderId="23" xfId="0" applyNumberFormat="1" applyFont="1" applyFill="1" applyBorder="1" applyAlignment="1">
      <x:alignment vertical="center"/>
    </x:xf>
    <x:xf numFmtId="201" fontId="7" fillId="5" borderId="0" xfId="0" applyNumberFormat="1" applyFont="1" applyFill="1" applyBorder="1" applyAlignment="1">
      <x:alignment vertical="center"/>
    </x:xf>
    <x:xf numFmtId="201" fontId="7" fillId="5" borderId="24" xfId="0" applyNumberFormat="1" applyFont="1" applyFill="1" applyBorder="1" applyAlignment="1">
      <x:alignment vertical="center"/>
    </x:xf>
    <x:xf numFmtId="203" fontId="18" fillId="6" borderId="10" xfId="0" applyNumberFormat="1" applyFont="1" applyFill="1" applyBorder="1"/>
    <x:xf numFmtId="203" fontId="7" fillId="5" borderId="23" xfId="0" applyNumberFormat="1" applyFont="1" applyFill="1" applyBorder="1" applyAlignment="1">
      <x:alignment vertical="center"/>
    </x:xf>
    <x:xf numFmtId="203" fontId="7" fillId="5" borderId="0" xfId="0" applyNumberFormat="1" applyFont="1" applyFill="1" applyBorder="1" applyAlignment="1">
      <x:alignment vertical="center"/>
    </x:xf>
    <x:xf numFmtId="203" fontId="7" fillId="5" borderId="24" xfId="0" applyNumberFormat="1" applyFont="1" applyFill="1" applyBorder="1" applyAlignment="1">
      <x:alignment vertical="center"/>
    </x:xf>
    <x:xf numFmtId="203" fontId="18" fillId="6" borderId="11" xfId="0" applyNumberFormat="1" applyFont="1" applyFill="1" applyBorder="1"/>
    <x:xf numFmtId="203" fontId="7" fillId="5" borderId="25" xfId="0" applyNumberFormat="1" applyFont="1" applyFill="1" applyBorder="1" applyAlignment="1">
      <x:alignment vertical="center"/>
    </x:xf>
    <x:xf numFmtId="203" fontId="7" fillId="5" borderId="26" xfId="0" applyNumberFormat="1" applyFont="1" applyFill="1" applyBorder="1" applyAlignment="1">
      <x:alignment vertical="center"/>
    </x:xf>
    <x:xf numFmtId="203" fontId="7" fillId="5" borderId="27" xfId="0" applyNumberFormat="1" applyFont="1" applyFill="1" applyBorder="1" applyAlignment="1">
      <x:alignment vertical="center"/>
    </x:xf>
    <x:xf numFmtId="0" fontId="6" fillId="4" borderId="1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18" fillId="0" borderId="0" xfId="0" applyNumberFormat="1" applyFont="1" applyFill="1" applyBorder="1"/>
    <x:xf numFmtId="0" fontId="19" fillId="4" borderId="1" xfId="0" applyNumberFormat="1" applyFont="1" applyFill="1" applyBorder="1" applyAlignment="1">
      <x:alignment vertical="center"/>
    </x:xf>
    <x:xf numFmtId="0" fontId="18" fillId="0" borderId="9" xfId="0" applyNumberFormat="1" applyFont="1" applyFill="1" applyBorder="1"/>
    <x:xf numFmtId="0" fontId="18" fillId="0" borderId="10" xfId="0" applyNumberFormat="1" applyFont="1" applyFill="1" applyBorder="1"/>
    <x:xf numFmtId="0" fontId="19" fillId="4" borderId="10" xfId="0" applyNumberFormat="1" applyFont="1" applyFill="1" applyBorder="1" applyAlignment="1">
      <x:alignment vertical="center"/>
    </x:xf>
    <x:xf numFmtId="0" fontId="18" fillId="0" borderId="11" xfId="0" applyNumberFormat="1" applyFont="1" applyFill="1" applyBorder="1"/>
    <x:xf numFmtId="202" fontId="18" fillId="0" borderId="9" xfId="0" applyNumberFormat="1" applyFont="1" applyFill="1" applyBorder="1"/>
    <x:xf numFmtId="202" fontId="18" fillId="0" borderId="10" xfId="0" applyNumberFormat="1" applyFont="1" applyFill="1" applyBorder="1"/>
    <x:xf numFmtId="202" fontId="19" fillId="4" borderId="10" xfId="0" applyNumberFormat="1" applyFont="1" applyFill="1" applyBorder="1" applyAlignment="1">
      <x:alignment vertical="center"/>
    </x:xf>
    <x:xf numFmtId="201" fontId="18" fillId="0" borderId="10" xfId="0" applyNumberFormat="1" applyFont="1" applyFill="1" applyBorder="1"/>
    <x:xf numFmtId="0" fontId="14" fillId="3" borderId="10" xfId="0" applyNumberFormat="1" applyFont="1" applyFill="1" applyBorder="1"/>
    <x:xf numFmtId="202" fontId="18" fillId="3" borderId="10" xfId="0" applyNumberFormat="1" applyFont="1" applyFill="1" applyBorder="1"/>
    <x:xf numFmtId="0" fontId="6" fillId="3" borderId="10" xfId="0" applyNumberFormat="1" applyFont="1" applyFill="1" applyBorder="1"/>
    <x:xf numFmtId="202" fontId="6" fillId="3" borderId="10" xfId="0" applyNumberFormat="1" applyFont="1" applyFill="1" applyBorder="1"/>
    <x:xf numFmtId="0" fontId="6" fillId="3" borderId="28" xfId="0" applyNumberFormat="1" applyFont="1" applyFill="1" applyBorder="1"/>
    <x:xf numFmtId="202" fontId="6" fillId="3" borderId="28" xfId="0" applyNumberFormat="1" applyFont="1" applyFill="1" applyBorder="1"/>
    <x:xf numFmtId="0" fontId="14" fillId="6" borderId="10" xfId="0" applyNumberFormat="1" applyFont="1" applyFill="1" applyBorder="1"/>
    <x:xf numFmtId="202" fontId="18" fillId="6" borderId="10" xfId="0" applyNumberFormat="1" applyFont="1" applyFill="1" applyBorder="1"/>
    <x:xf numFmtId="0" fontId="19" fillId="6" borderId="10" xfId="0" applyNumberFormat="1" applyFont="1" applyFill="1" applyBorder="1"/>
    <x:xf numFmtId="202" fontId="19" fillId="6" borderId="10" xfId="0" applyNumberFormat="1" applyFont="1" applyFill="1" applyBorder="1"/>
    <x:xf numFmtId="0" fontId="19" fillId="6" borderId="29" xfId="0" applyNumberFormat="1" applyFont="1" applyFill="1" applyBorder="1"/>
    <x:xf numFmtId="202" fontId="19" fillId="6" borderId="29" xfId="0" applyNumberFormat="1" applyFont="1" applyFill="1" applyBorder="1"/>
    <x:xf numFmtId="0" fontId="6" fillId="3" borderId="29" xfId="0" applyNumberFormat="1" applyFont="1" applyFill="1" applyBorder="1"/>
    <x:xf numFmtId="202" fontId="6" fillId="3" borderId="29" xfId="0" applyNumberFormat="1" applyFont="1" applyFill="1" applyBorder="1"/>
    <x:xf numFmtId="0" fontId="14" fillId="3" borderId="11" xfId="0" applyNumberFormat="1" applyFont="1" applyFill="1" applyBorder="1"/>
    <x:xf numFmtId="0" fontId="18" fillId="3" borderId="11" xfId="0" applyNumberFormat="1" applyFont="1" applyFill="1" applyBorder="1"/>
    <x:xf numFmtId="0" fontId="20" fillId="3" borderId="11" xfId="0" applyNumberFormat="1" applyFont="1" applyFill="1" applyBorder="1"/>
    <x:xf numFmtId="0" fontId="20" fillId="3" borderId="30" xfId="0" applyNumberFormat="1" applyFont="1" applyFill="1" applyBorder="1"/>
    <x:xf numFmtId="0" fontId="20" fillId="3" borderId="0" xfId="0" applyNumberFormat="1" applyFont="1" applyFill="1" applyBorder="1"/>
    <x:xf numFmtId="0" fontId="21" fillId="0" borderId="0" xfId="0" applyNumberFormat="1" applyFont="1" applyFill="1" applyBorder="1"/>
    <x:xf numFmtId="0" fontId="14" fillId="0" borderId="9" xfId="0" applyNumberFormat="1" applyFont="1" applyFill="1" applyBorder="1" applyAlignment="1">
      <x:alignment vertical="center" wrapText="1"/>
    </x:xf>
    <x:xf numFmtId="0" fontId="14" fillId="0" borderId="10" xfId="0" applyNumberFormat="1" applyFont="1" applyFill="1" applyBorder="1" applyAlignment="1">
      <x:alignment vertical="center" wrapText="1"/>
    </x:xf>
    <x:xf numFmtId="0" fontId="14" fillId="0" borderId="11" xfId="0" applyNumberFormat="1" applyFont="1" applyFill="1" applyBorder="1" applyAlignment="1">
      <x:alignment vertical="center" wrapText="1"/>
    </x:xf>
    <x:xf numFmtId="0" fontId="6" fillId="0" borderId="9" xfId="0" applyNumberFormat="1" applyFont="1" applyFill="1" applyBorder="1" applyAlignment="1">
      <x:alignment vertical="center"/>
    </x:xf>
    <x:xf numFmtId="0" fontId="6" fillId="0" borderId="10" xfId="0" applyNumberFormat="1" applyFont="1" applyFill="1" applyBorder="1" applyAlignment="1">
      <x:alignment vertical="center"/>
    </x:xf>
    <x:xf numFmtId="0" fontId="6" fillId="0" borderId="11" xfId="0" applyNumberFormat="1" applyFont="1" applyFill="1" applyBorder="1" applyAlignment="1">
      <x:alignment vertical="center"/>
    </x:xf>
    <x:xf numFmtId="0" fontId="18" fillId="0" borderId="9" xfId="0" applyNumberFormat="1" applyFont="1" applyFill="1" applyBorder="1" applyAlignment="1">
      <x:alignment vertical="center"/>
    </x:xf>
    <x:xf numFmtId="0" fontId="18" fillId="0" borderId="10" xfId="0" applyNumberFormat="1" applyFont="1" applyFill="1" applyBorder="1" applyAlignment="1">
      <x:alignment vertical="center"/>
    </x:xf>
    <x:xf numFmtId="0" fontId="18" fillId="0" borderId="11" xfId="0" applyNumberFormat="1" applyFont="1" applyFill="1" applyBorder="1" applyAlignment="1">
      <x:alignment vertical="center"/>
    </x:xf>
    <x:xf numFmtId="205" fontId="14" fillId="0" borderId="9" xfId="0" applyNumberFormat="1" applyFont="1" applyFill="1" applyBorder="1" applyAlignment="1">
      <x:alignment vertical="center"/>
    </x:xf>
    <x:xf numFmtId="205" fontId="14" fillId="0" borderId="10" xfId="0" applyNumberFormat="1" applyFont="1" applyFill="1" applyBorder="1" applyAlignment="1">
      <x:alignment vertical="center"/>
    </x:xf>
    <x:xf numFmtId="205" fontId="14" fillId="0" borderId="11" xfId="0" applyNumberFormat="1" applyFont="1" applyFill="1" applyBorder="1" applyAlignment="1">
      <x:alignment vertical="center"/>
    </x:xf>
    <x:xf numFmtId="201" fontId="18" fillId="0" borderId="10" xfId="0" applyNumberFormat="1" applyFont="1" applyFill="1" applyBorder="1" applyAlignment="1">
      <x:alignment vertical="center"/>
    </x:xf>
    <x:xf numFmtId="204" fontId="18" fillId="0" borderId="10" xfId="0" applyNumberFormat="1" applyFont="1" applyFill="1" applyBorder="1" applyAlignment="1">
      <x:alignment vertical="center"/>
    </x:xf>
    <x:xf numFmtId="204" fontId="14" fillId="0" borderId="10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vertical="center"/>
    </x:xf>
    <x:xf numFmtId="200" fontId="3" fillId="3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 applyAlignment="1">
      <x:alignment vertical="center"/>
    </x:xf>
    <x:xf numFmtId="0" fontId="8" fillId="0" borderId="0" xfId="0" applyNumberFormat="1" applyFont="1" applyFill="1" applyBorder="1" applyAlignment="1">
      <x:alignment vertical="center"/>
    </x:xf>
    <x:xf numFmtId="202" fontId="9" fillId="6" borderId="5" xfId="0" applyNumberFormat="1" applyFont="1" applyFill="1" applyBorder="1" applyAlignment="1">
      <x:alignment vertical="center"/>
    </x:xf>
    <x:xf numFmtId="0" fontId="9" fillId="6" borderId="6" xfId="0" applyNumberFormat="1" applyFont="1" applyFill="1" applyBorder="1" applyAlignment="1">
      <x:alignment vertical="center"/>
    </x:xf>
    <x:xf numFmtId="201" fontId="9" fillId="6" borderId="6" xfId="0" applyNumberFormat="1" applyFont="1" applyFill="1" applyBorder="1" applyAlignment="1">
      <x:alignment vertical="center"/>
    </x:xf>
    <x:xf numFmtId="202" fontId="9" fillId="6" borderId="7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 applyAlignment="1">
      <x:alignment vertical="center" wrapText="1"/>
    </x:xf>
    <x:xf numFmtId="0" fontId="11" fillId="5" borderId="0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 applyAlignment="1">
      <x:alignment vertical="center" wrapText="1"/>
    </x:xf>
    <x:xf numFmtId="0" fontId="12" fillId="0" borderId="0" xfId="0" applyNumberFormat="1" applyFont="1" applyFill="1" applyBorder="1" applyAlignment="1">
      <x:alignment vertical="center" wrapText="1"/>
    </x:xf>
    <x:xf numFmtId="0" fontId="10" fillId="3" borderId="0" xfId="0" applyNumberFormat="1" applyFont="1" applyFill="1" applyBorder="1" applyAlignment="1">
      <x:alignment vertical="center"/>
    </x:xf>
    <x:xf numFmtId="200" fontId="10" fillId="3" borderId="0" xfId="0" applyNumberFormat="1" applyFont="1" applyFill="1" applyBorder="1" applyAlignment="1">
      <x:alignment vertical="center"/>
    </x:xf>
    <x:xf numFmtId="0" fontId="15" fillId="3" borderId="0" xfId="0" applyNumberFormat="1" applyFont="1" applyFill="1" applyBorder="1" applyAlignment="1">
      <x:alignment vertical="center" wrapText="1"/>
    </x:xf>
    <x:xf numFmtId="0" fontId="16" fillId="3" borderId="9" xfId="0" applyNumberFormat="1" applyFont="1" applyFill="1" applyBorder="1" applyAlignment="1">
      <x:alignment horizontal="center" vertical="center"/>
    </x:xf>
    <x:xf numFmtId="0" fontId="16" fillId="3" borderId="10" xfId="0" applyNumberFormat="1" applyFont="1" applyFill="1" applyBorder="1" applyAlignment="1">
      <x:alignment horizontal="center" vertical="center"/>
    </x:xf>
    <x:xf numFmtId="0" fontId="16" fillId="3" borderId="11" xfId="0" applyNumberFormat="1" applyFont="1" applyFill="1" applyBorder="1" applyAlignment="1">
      <x:alignment horizontal="center" vertical="center"/>
    </x:xf>
    <x:xf numFmtId="0" fontId="18" fillId="6" borderId="9" xfId="0" applyNumberFormat="1" applyFont="1" applyFill="1" applyBorder="1" applyAlignment="1">
      <x:alignment vertical="center"/>
    </x:xf>
    <x:xf numFmtId="0" fontId="18" fillId="6" borderId="10" xfId="0" applyNumberFormat="1" applyFont="1" applyFill="1" applyBorder="1" applyAlignment="1">
      <x:alignment vertical="center"/>
    </x:xf>
    <x:xf numFmtId="201" fontId="18" fillId="6" borderId="10" xfId="0" applyNumberFormat="1" applyFont="1" applyFill="1" applyBorder="1" applyAlignment="1">
      <x:alignment vertical="center"/>
    </x:xf>
    <x:xf numFmtId="203" fontId="18" fillId="6" borderId="10" xfId="0" applyNumberFormat="1" applyFont="1" applyFill="1" applyBorder="1" applyAlignment="1">
      <x:alignment vertical="center"/>
    </x:xf>
    <x:xf numFmtId="203" fontId="18" fillId="6" borderId="11" xfId="0" applyNumberFormat="1" applyFont="1" applyFill="1" applyBorder="1" applyAlignment="1">
      <x:alignment vertical="center"/>
    </x:xf>
    <x:xf numFmtId="202" fontId="18" fillId="0" borderId="9" xfId="0" applyNumberFormat="1" applyFont="1" applyFill="1" applyBorder="1" applyAlignment="1">
      <x:alignment vertical="center"/>
    </x:xf>
    <x:xf numFmtId="202" fontId="18" fillId="0" borderId="10" xfId="0" applyNumberFormat="1" applyFont="1" applyFill="1" applyBorder="1" applyAlignment="1">
      <x:alignment vertical="center"/>
    </x:xf>
    <x:xf numFmtId="0" fontId="6" fillId="3" borderId="28" xfId="0" applyNumberFormat="1" applyFont="1" applyFill="1" applyBorder="1" applyAlignment="1">
      <x:alignment vertical="center"/>
    </x:xf>
    <x:xf numFmtId="202" fontId="6" fillId="3" borderId="28" xfId="0" applyNumberFormat="1" applyFont="1" applyFill="1" applyBorder="1" applyAlignment="1">
      <x:alignment vertical="center"/>
    </x:xf>
    <x:xf numFmtId="0" fontId="19" fillId="6" borderId="29" xfId="0" applyNumberFormat="1" applyFont="1" applyFill="1" applyBorder="1" applyAlignment="1">
      <x:alignment vertical="center"/>
    </x:xf>
    <x:xf numFmtId="202" fontId="19" fillId="6" borderId="29" xfId="0" applyNumberFormat="1" applyFont="1" applyFill="1" applyBorder="1" applyAlignment="1">
      <x:alignment vertical="center"/>
    </x:xf>
    <x:xf numFmtId="0" fontId="6" fillId="3" borderId="29" xfId="0" applyNumberFormat="1" applyFont="1" applyFill="1" applyBorder="1" applyAlignment="1">
      <x:alignment vertical="center"/>
    </x:xf>
    <x:xf numFmtId="202" fontId="6" fillId="3" borderId="29" xfId="0" applyNumberFormat="1" applyFont="1" applyFill="1" applyBorder="1" applyAlignment="1">
      <x:alignment vertical="center"/>
    </x:xf>
    <x:xf numFmtId="0" fontId="20" fillId="3" borderId="30" xfId="0" applyNumberFormat="1" applyFont="1" applyFill="1" applyBorder="1" applyAlignment="1">
      <x:alignment vertical="center"/>
    </x:xf>
    <x:xf numFmtId="0" fontId="20" fillId="3" borderId="0" xfId="0" applyNumberFormat="1" applyFont="1" applyFill="1" applyBorder="1" applyAlignment="1">
      <x:alignment vertical="center"/>
    </x:xf>
    <x:xf numFmtId="0" fontId="21" fillId="0" borderId="0" xfId="0" applyNumberFormat="1" applyFont="1" applyFill="1" applyBorder="1" applyAlignment="1">
      <x:alignment vertical="center"/>
    </x:xf>
  </x:cellXfs>
  <x:cellStyles count="1">
    <x:cellStyle name="Normal" xfId="0"/>
  </x:cellStyles>
  <x:dxfs count="20"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8A5B19"/>
      </x:font>
      <x:fill>
        <x:patternFill patternType="solid">
          <x:bgColor rgb="FFFFF0CF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8A5B19"/>
      </x:font>
      <x:fill>
        <x:patternFill patternType="solid">
          <x:bgColor rgb="FFFFF0CF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8A5B19"/>
      </x:font>
      <x:fill>
        <x:patternFill patternType="solid">
          <x:bgColor rgb="FFFFF0CF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286B46"/>
      </x:font>
      <x:fill>
        <x:patternFill patternType="solid">
          <x:bgColor rgb="FFE7F2EB"/>
        </x:patternFill>
      </x:fill>
    </x:dxf>
    <x:dxf>
      <x:font>
        <x:b/>
        <x:color rgb="FF8A5B19"/>
      </x:font>
      <x:fill>
        <x:patternFill patternType="solid">
          <x:bgColor rgb="FFFFF0CF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  <x:dxf>
      <x:font>
        <x:b/>
        <x:color rgb="FF963D35"/>
      </x:font>
      <x:fill>
        <x:patternFill patternType="solid">
          <x:bgColor rgb="FFF9DFD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b7f4b4ece41d8" /><Relationship Type="http://schemas.openxmlformats.org/officeDocument/2006/relationships/theme" Target="/xl/theme/theme1.xml" Id="R685caa1e1a8d4b2a" /><Relationship Type="http://schemas.microsoft.com/office/2022/11/relationships/FeaturePropertyBag" Target="/xl/featurePropertyBag/featurePropertyBag.xml" Id="Rc4c7411138f548fb" /><Relationship Type="http://schemas.openxmlformats.org/officeDocument/2006/relationships/sharedStrings" Target="/xl/sharedStrings.xml" Id="R4fe63cc7440448ea" /><Relationship Type="http://schemas.openxmlformats.org/officeDocument/2006/relationships/worksheet" Target="/xl/worksheets/sheet1.xml" Id="R1aca755f15ae486b" /><Relationship Type="http://schemas.openxmlformats.org/officeDocument/2006/relationships/worksheet" Target="/xl/worksheets/sheet2.xml" Id="Rd98acf9f82bd4038" /><Relationship Type="http://schemas.openxmlformats.org/officeDocument/2006/relationships/worksheet" Target="/xl/worksheets/sheet3.xml" Id="R6fa59c2eeff142ca" /><Relationship Type="http://schemas.openxmlformats.org/officeDocument/2006/relationships/worksheet" Target="/xl/worksheets/sheet4.xml" Id="R3ec281e941f5454d" /><Relationship Type="http://schemas.openxmlformats.org/officeDocument/2006/relationships/worksheet" Target="/xl/worksheets/sheet5.xml" Id="R9b228aabf5944edc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3" hidden="0" customWidth="1"/>
    <x:col min="3" max="3" width="13" hidden="0" customWidth="1"/>
    <x:col min="4" max="4" width="17" hidden="0" customWidth="1"/>
    <x:col min="5" max="5" width="13" hidden="0" customWidth="1"/>
    <x:col min="6" max="6" width="13" hidden="0" customWidth="1"/>
    <x:col min="7" max="7" width="14" hidden="0" customWidth="1"/>
    <x:col min="8" max="8" width="22" hidden="0" customWidth="1"/>
  </x:cols>
  <x:sheetData>
    <x:row r="1" ht="28" customHeight="1">
      <x:c r="A1" s="3" t="str">
        <x:v>Cellaria Pricing &amp; Unit Economics</x:v>
      </x:c>
      <x:c r="B1" s="3"/>
      <x:c r="C1" s="3"/>
      <x:c r="D1" s="3"/>
      <x:c r="E1" s="3"/>
      <x:c r="F1" s="3"/>
      <x:c r="G1" s="3"/>
      <x:c r="H1" s="3"/>
    </x:row>
    <x:row r="2" ht="28" customHeight="1">
      <x:c r="A2" s="3"/>
      <x:c r="B2" s="3"/>
      <x:c r="C2" s="3"/>
      <x:c r="D2" s="3"/>
      <x:c r="E2" s="3"/>
      <x:c r="F2" s="3"/>
      <x:c r="G2" s="3"/>
      <x:c r="H2" s="3"/>
    </x:row>
    <x:row r="3" ht="20" customHeight="1">
      <x:c r="A3" s="5" t="str">
        <x:v>Editable commercial scope and internal cost ceilings · EUR · 2026-07-14</x:v>
      </x:c>
      <x:c r="B3" s="5"/>
      <x:c r="C3" s="5"/>
      <x:c r="D3" s="5"/>
      <x:c r="E3" s="5"/>
      <x:c r="F3" s="5"/>
      <x:c r="G3" s="5"/>
      <x:c r="H3" s="5"/>
    </x:row>
    <x:row r="4">
      <x:c r="A4" s="221" t="str">
        <x:v>Model version</x:v>
      </x:c>
      <x:c r="B4" s="221" t="str">
        <x:v>cellaria_pricing_model_v1</x:v>
      </x:c>
      <x:c r="C4" s="221"/>
      <x:c r="D4" s="221" t="str">
        <x:v>As of</x:v>
      </x:c>
      <x:c r="E4" s="222" t="n">
        <x:v>46217</x:v>
      </x:c>
      <x:c r="F4" s="221"/>
      <x:c r="G4" s="221" t="str">
        <x:v>Currency</x:v>
      </x:c>
      <x:c r="H4" s="221" t="str">
        <x:v>EUR</x:v>
      </x:c>
    </x:row>
    <x:row r="5">
      <x:c r="A5" s="223"/>
      <x:c r="B5" s="223"/>
      <x:c r="C5" s="223"/>
      <x:c r="D5" s="223"/>
      <x:c r="E5" s="223"/>
      <x:c r="F5" s="223"/>
      <x:c r="G5" s="223"/>
      <x:c r="H5" s="223"/>
    </x:row>
    <x:row r="6">
      <x:c r="A6" s="224" t="str">
        <x:v>Purpose: validate scope, channel economics, AI cost and gross-margin guardrails before a quote is approved.</x:v>
      </x:c>
      <x:c r="B6" s="224"/>
      <x:c r="C6" s="224"/>
      <x:c r="D6" s="224"/>
      <x:c r="E6" s="224"/>
      <x:c r="F6" s="224"/>
      <x:c r="G6" s="224"/>
      <x:c r="H6" s="224"/>
    </x:row>
    <x:row r="7">
      <x:c r="A7" s="223"/>
      <x:c r="B7" s="223"/>
      <x:c r="C7" s="223"/>
      <x:c r="D7" s="223"/>
      <x:c r="E7" s="223"/>
      <x:c r="F7" s="223"/>
      <x:c r="G7" s="223"/>
      <x:c r="H7" s="223"/>
    </x:row>
    <x:row r="8" ht="22" customHeight="1">
      <x:c r="A8" s="14" t="str">
        <x:v>SELECTED SCENARIO · EDIT BLUE CELLS</x:v>
      </x:c>
      <x:c r="B8" s="14"/>
      <x:c r="C8" s="14"/>
      <x:c r="D8" s="14"/>
      <x:c r="E8" s="223"/>
      <x:c r="F8" s="14" t="str">
        <x:v>LIVE OUTPUT · LINKED TO SCENARIOS</x:v>
      </x:c>
      <x:c r="G8" s="14"/>
      <x:c r="H8" s="14"/>
    </x:row>
    <x:row r="9">
      <x:c r="A9" s="225" t="str">
        <x:v>Plan ID</x:v>
      </x:c>
      <x:c r="B9" s="223"/>
      <x:c r="C9" s="21" t="str">
        <x:v>explorer_annual</x:v>
      </x:c>
      <x:c r="D9" s="223"/>
      <x:c r="E9" s="223"/>
      <x:c r="F9" s="226" t="str">
        <x:v>Net revenue / month</x:v>
      </x:c>
      <x:c r="G9" s="223"/>
      <x:c r="H9" s="227" t="n">
        <x:f>'Scenarios'!B29</x:f>
        <x:v>390</x:v>
      </x:c>
    </x:row>
    <x:row r="10">
      <x:c r="A10" s="225" t="str">
        <x:v>Channel</x:v>
      </x:c>
      <x:c r="B10" s="223"/>
      <x:c r="C10" s="22" t="str">
        <x:v>direct</x:v>
      </x:c>
      <x:c r="D10" s="223"/>
      <x:c r="E10" s="223"/>
      <x:c r="F10" s="226"/>
      <x:c r="G10" s="223"/>
      <x:c r="H10" s="228"/>
    </x:row>
    <x:row r="11">
      <x:c r="A11" s="225" t="str">
        <x:v>Customer discount</x:v>
      </x:c>
      <x:c r="B11" s="223"/>
      <x:c r="C11" s="24" t="n">
        <x:v>0</x:v>
      </x:c>
      <x:c r="D11" s="223"/>
      <x:c r="E11" s="223"/>
      <x:c r="F11" s="226" t="str">
        <x:v>Gross margin</x:v>
      </x:c>
      <x:c r="G11" s="223"/>
      <x:c r="H11" s="229" t="n">
        <x:f>'Scenarios'!B43</x:f>
        <x:v>0.6908119658119659</x:v>
      </x:c>
    </x:row>
    <x:row r="12">
      <x:c r="A12" s="223"/>
      <x:c r="B12" s="223"/>
      <x:c r="C12" s="223"/>
      <x:c r="D12" s="223"/>
      <x:c r="E12" s="223"/>
      <x:c r="F12" s="226"/>
      <x:c r="G12" s="223"/>
      <x:c r="H12" s="228"/>
    </x:row>
    <x:row r="13" ht="22" customHeight="1">
      <x:c r="A13" s="14" t="str">
        <x:v>REQUESTED USAGE</x:v>
      </x:c>
      <x:c r="B13" s="14"/>
      <x:c r="C13" s="14"/>
      <x:c r="D13" s="14"/>
      <x:c r="E13" s="223"/>
      <x:c r="F13" s="226" t="str">
        <x:v>Scenario decision</x:v>
      </x:c>
      <x:c r="G13" s="223"/>
      <x:c r="H13" s="228" t="str">
        <x:f>'Scenarios'!B58</x:f>
        <x:v>REVIEW</x:v>
      </x:c>
    </x:row>
    <x:row r="14">
      <x:c r="A14" s="225" t="str">
        <x:v>Portfolios</x:v>
      </x:c>
      <x:c r="B14" s="223"/>
      <x:c r="C14" s="34" t="n">
        <x:v>1</x:v>
      </x:c>
      <x:c r="D14" s="223"/>
      <x:c r="E14" s="223"/>
      <x:c r="F14" s="226"/>
      <x:c r="G14" s="223"/>
      <x:c r="H14" s="228"/>
    </x:row>
    <x:row r="15">
      <x:c r="A15" s="225" t="str">
        <x:v>Markets</x:v>
      </x:c>
      <x:c r="B15" s="223"/>
      <x:c r="C15" s="35" t="n">
        <x:v>1</x:v>
      </x:c>
      <x:c r="D15" s="223"/>
      <x:c r="E15" s="223"/>
      <x:c r="F15" s="226" t="str">
        <x:v>Customer commitment</x:v>
      </x:c>
      <x:c r="G15" s="223"/>
      <x:c r="H15" s="230" t="n">
        <x:f>'Scenarios'!B47</x:f>
        <x:v>4680</x:v>
      </x:c>
    </x:row>
    <x:row r="16">
      <x:c r="A16" s="225" t="str">
        <x:v>Questions / month</x:v>
      </x:c>
      <x:c r="B16" s="223"/>
      <x:c r="C16" s="35" t="n">
        <x:v>25</x:v>
      </x:c>
      <x:c r="D16" s="223"/>
      <x:c r="E16" s="223"/>
      <x:c r="F16" s="226"/>
      <x:c r="G16" s="223"/>
      <x:c r="H16" s="223"/>
    </x:row>
    <x:row r="17">
      <x:c r="A17" s="225" t="str">
        <x:v>Reports / year</x:v>
      </x:c>
      <x:c r="B17" s="223"/>
      <x:c r="C17" s="35" t="n">
        <x:v>4</x:v>
      </x:c>
      <x:c r="D17" s="223"/>
      <x:c r="E17" s="223"/>
      <x:c r="F17" s="223"/>
      <x:c r="G17" s="223"/>
      <x:c r="H17" s="223"/>
    </x:row>
    <x:row r="18">
      <x:c r="A18" s="225" t="str">
        <x:v>Watchlists</x:v>
      </x:c>
      <x:c r="B18" s="223"/>
      <x:c r="C18" s="36" t="n">
        <x:v>5</x:v>
      </x:c>
      <x:c r="D18" s="223"/>
      <x:c r="E18" s="223"/>
      <x:c r="F18" s="223"/>
      <x:c r="G18" s="223"/>
      <x:c r="H18" s="223"/>
    </x:row>
    <x:row r="19">
      <x:c r="A19" s="223"/>
      <x:c r="B19" s="223"/>
      <x:c r="C19" s="223"/>
      <x:c r="D19" s="223"/>
      <x:c r="E19" s="223"/>
      <x:c r="F19" s="223"/>
      <x:c r="G19" s="223"/>
      <x:c r="H19" s="223"/>
    </x:row>
    <x:row r="20" ht="22" customHeight="1">
      <x:c r="A20" s="14" t="str">
        <x:v>INTERNAL CEILINGS · NOT EXTERNAL PROVIDER PRICES</x:v>
      </x:c>
      <x:c r="B20" s="14"/>
      <x:c r="C20" s="14"/>
      <x:c r="D20" s="14"/>
      <x:c r="E20" s="223"/>
      <x:c r="F20" s="223"/>
      <x:c r="G20" s="223"/>
      <x:c r="H20" s="223"/>
    </x:row>
    <x:row r="21">
      <x:c r="A21" s="231" t="str">
        <x:v>AI cost / question</x:v>
      </x:c>
      <x:c r="B21" s="223"/>
      <x:c r="C21" s="38" t="n">
        <x:v>0.25</x:v>
      </x:c>
      <x:c r="D21" s="223"/>
      <x:c r="E21" s="223"/>
      <x:c r="F21" s="223"/>
      <x:c r="G21" s="223"/>
      <x:c r="H21" s="223"/>
    </x:row>
    <x:row r="22">
      <x:c r="A22" s="231" t="str">
        <x:v>Support cost / hour</x:v>
      </x:c>
      <x:c r="B22" s="223"/>
      <x:c r="C22" s="39" t="n">
        <x:v>35</x:v>
      </x:c>
      <x:c r="D22" s="223"/>
      <x:c r="E22" s="223"/>
      <x:c r="F22" s="223"/>
      <x:c r="G22" s="223"/>
      <x:c r="H22" s="223"/>
    </x:row>
    <x:row r="23">
      <x:c r="A23" s="231" t="str">
        <x:v>AI cost / net revenue max</x:v>
      </x:c>
      <x:c r="B23" s="223"/>
      <x:c r="C23" s="40" t="n">
        <x:v>0.08</x:v>
      </x:c>
      <x:c r="D23" s="223"/>
      <x:c r="E23" s="223"/>
      <x:c r="F23" s="223"/>
      <x:c r="G23" s="223"/>
      <x:c r="H23" s="223"/>
    </x:row>
    <x:row r="24">
      <x:c r="A24" s="231" t="str">
        <x:v>Step-up overage / base MRR</x:v>
      </x:c>
      <x:c r="B24" s="223"/>
      <x:c r="C24" s="40" t="n">
        <x:v>0.35</x:v>
      </x:c>
      <x:c r="D24" s="223"/>
      <x:c r="E24" s="223"/>
      <x:c r="F24" s="223"/>
      <x:c r="G24" s="223"/>
      <x:c r="H24" s="223"/>
    </x:row>
    <x:row r="25">
      <x:c r="A25" s="231" t="str">
        <x:v>Overage dimensions before review</x:v>
      </x:c>
      <x:c r="B25" s="223"/>
      <x:c r="C25" s="35" t="n">
        <x:v>2</x:v>
      </x:c>
      <x:c r="D25" s="223"/>
      <x:c r="E25" s="223"/>
      <x:c r="F25" s="223"/>
      <x:c r="G25" s="223"/>
      <x:c r="H25" s="223"/>
    </x:row>
    <x:row r="26">
      <x:c r="A26" s="231" t="str">
        <x:v>Enterprise net MRR floor</x:v>
      </x:c>
      <x:c r="B26" s="223"/>
      <x:c r="C26" s="41" t="n">
        <x:v>2500</x:v>
      </x:c>
      <x:c r="D26" s="223"/>
      <x:c r="E26" s="223"/>
      <x:c r="F26" s="223"/>
      <x:c r="G26" s="223"/>
      <x:c r="H26" s="223"/>
    </x:row>
    <x:row r="27">
      <x:c r="A27" s="223"/>
      <x:c r="B27" s="223"/>
      <x:c r="C27" s="223"/>
      <x:c r="D27" s="223"/>
      <x:c r="E27" s="223"/>
      <x:c r="F27" s="223"/>
      <x:c r="G27" s="223"/>
      <x:c r="H27" s="223"/>
    </x:row>
    <x:row r="28" ht="22" customHeight="1">
      <x:c r="A28" s="14" t="str">
        <x:v>MODEL CONVENTIONS &amp; LEGEND</x:v>
      </x:c>
      <x:c r="B28" s="14"/>
      <x:c r="C28" s="14"/>
      <x:c r="D28" s="14"/>
      <x:c r="E28" s="14"/>
      <x:c r="F28" s="14"/>
      <x:c r="G28" s="14"/>
      <x:c r="H28" s="14"/>
    </x:row>
    <x:row r="29" ht="36" customHeight="1">
      <x:c r="A29" s="232" t="str">
        <x:v>Blue font / yellow fill</x:v>
      </x:c>
      <x:c r="B29" s="233" t="str">
        <x:v>Editable hardcode</x:v>
      </x:c>
      <x:c r="C29" s="233"/>
      <x:c r="D29" s="234" t="str">
        <x:v>Green font</x:v>
      </x:c>
      <x:c r="E29" s="233" t="str">
        <x:v>Cross-sheet formula</x:v>
      </x:c>
      <x:c r="F29" s="233"/>
      <x:c r="G29" s="233" t="str">
        <x:v>Black font</x:v>
      </x:c>
      <x:c r="H29" s="233" t="str">
        <x:v>Local formula or label</x:v>
      </x:c>
    </x:row>
    <x:row r="30" ht="36" customHeight="1">
      <x:c r="A30" s="233" t="str">
        <x:v>Reports</x:v>
      </x:c>
      <x:c r="B30" s="233" t="str">
        <x:v>Annual count; revenue and cost are divided by 12 for monthly economics</x:v>
      </x:c>
      <x:c r="C30" s="233"/>
      <x:c r="D30" s="233" t="str">
        <x:v>Partner basis</x:v>
      </x:c>
      <x:c r="E30" s="233" t="str">
        <x:v>Collected net revenue, excluding taxes, credits and pass-through data</x:v>
      </x:c>
      <x:c r="F30" s="233"/>
      <x:c r="G30" s="233" t="str">
        <x:v>AI cap</x:v>
      </x:c>
      <x:c r="H30" s="233" t="str">
        <x:v>Lower of plan cap and 8% of net revenue</x:v>
      </x:c>
    </x:row>
    <x:row r="31" ht="36" customHeight="1">
      <x:c r="A31" s="233" t="str">
        <x:v>Source</x:v>
      </x:c>
      <x:c r="B31" s="233" t="str">
        <x:v>data/cellaria_pricing_model.json</x:v>
      </x:c>
      <x:c r="C31" s="233"/>
      <x:c r="D31" s="233" t="str">
        <x:v>Commercial basis</x:v>
      </x:c>
      <x:c r="E31" s="233" t="str">
        <x:v>CELLARIA_OFFER_AND_SALES_KIT_2026-07-14.md</x:v>
      </x:c>
      <x:c r="F31" s="233"/>
      <x:c r="G31" s="233" t="str">
        <x:v>Price status</x:v>
      </x:c>
      <x:c r="H31" s="233" t="str">
        <x:v>List prices fixed; costs are internal ceilings</x:v>
      </x:c>
    </x:row>
  </x:sheetData>
  <x:mergeCells>
    <x:mergeCell ref="A1:H2"/>
    <x:mergeCell ref="A3:H3"/>
    <x:mergeCell ref="A6:H6"/>
    <x:mergeCell ref="A8:D8"/>
    <x:mergeCell ref="F8:H8"/>
    <x:mergeCell ref="A13:D13"/>
    <x:mergeCell ref="A20:D20"/>
    <x:mergeCell ref="A28:H28"/>
    <x:mergeCell ref="B29:C29"/>
    <x:mergeCell ref="E29:F29"/>
    <x:mergeCell ref="B30:C30"/>
    <x:mergeCell ref="E30:F30"/>
    <x:mergeCell ref="B31:C31"/>
    <x:mergeCell ref="E31:F31"/>
  </x:mergeCells>
  <x:conditionalFormatting sqref="H13:H13">
    <x:cfRule type="containsText" dxfId="0" priority="1" operator="containsText" text="PASS"/>
    <x:cfRule type="containsText" dxfId="1" priority="2" operator="containsText" text="OK"/>
    <x:cfRule type="containsText" dxfId="2" priority="3" operator="containsText" text="REVIEW"/>
    <x:cfRule type="containsText" dxfId="3" priority="4" operator="containsText" text="BLOCK"/>
    <x:cfRule type="containsText" dxfId="4" priority="5" operator="containsText" text="FAIL"/>
  </x:conditionalFormatting>
  <x:dataValidations count="2">
    <x:dataValidation type="list" sqref="C9">
      <x:formula1>"pilot_90d,explorer_annual,explorer_flexible,growth_annual,growth_flexible"</x:formula1>
    </x:dataValidation>
    <x:dataValidation type="list" sqref="C10">
      <x:formula1>"direct,referral,reseller"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3" hidden="0" customWidth="1"/>
    <x:col min="3" max="3" width="13" hidden="0" customWidth="1"/>
    <x:col min="4" max="4" width="15" hidden="0" customWidth="1"/>
    <x:col min="5" max="5" width="15" hidden="0" customWidth="1"/>
    <x:col min="6" max="6" width="15" hidden="0" customWidth="1"/>
    <x:col min="7" max="7" width="14" hidden="0" customWidth="1"/>
    <x:col min="8" max="8" width="19" hidden="0" customWidth="1"/>
    <x:col min="9" max="9" width="17" hidden="0" customWidth="1"/>
    <x:col min="10" max="10" width="14" hidden="0" customWidth="1"/>
    <x:col min="11" max="11" width="15" hidden="0" customWidth="1"/>
  </x:cols>
  <x:sheetData>
    <x:row r="1" ht="28" customHeight="1">
      <x:c r="A1" s="3" t="str">
        <x:v>Plans · limits, overages and cost ceilings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</x:row>
    <x:row r="2" ht="28" customHeight="1">
      <x:c r="A2" s="3"/>
      <x:c r="B2" s="3"/>
      <x:c r="C2" s="3"/>
      <x:c r="D2" s="3"/>
      <x:c r="E2" s="3"/>
      <x:c r="F2" s="3"/>
      <x:c r="G2" s="3"/>
      <x:c r="H2" s="3"/>
      <x:c r="I2" s="3"/>
      <x:c r="J2" s="3"/>
      <x:c r="K2" s="3"/>
    </x:row>
    <x:row r="3" ht="20" customHeight="1">
      <x:c r="A3" s="5" t="str">
        <x:v>Source of truth for scenario formulas · all figures are internal policy assumptions</x:v>
      </x:c>
      <x:c r="B3" s="5"/>
      <x:c r="C3" s="5"/>
      <x:c r="D3" s="5"/>
      <x:c r="E3" s="5"/>
      <x:c r="F3" s="5"/>
      <x:c r="G3" s="5"/>
      <x:c r="H3" s="5"/>
      <x:c r="I3" s="5"/>
      <x:c r="J3" s="5"/>
      <x:c r="K3" s="5"/>
    </x:row>
    <x:row r="4">
      <x:c r="A4" s="235" t="str">
        <x:v>Source</x:v>
      </x:c>
      <x:c r="B4" s="235" t="str">
        <x:v>data/cellaria_pricing_model.json</x:v>
      </x:c>
      <x:c r="C4" s="235"/>
      <x:c r="D4" s="235" t="str">
        <x:v>Updated</x:v>
      </x:c>
      <x:c r="E4" s="236" t="n">
        <x:v>46217</x:v>
      </x:c>
      <x:c r="F4" s="235"/>
      <x:c r="G4" s="235" t="str">
        <x:v>Currency</x:v>
      </x:c>
      <x:c r="H4" s="235" t="str">
        <x:v>EUR</x:v>
      </x:c>
      <x:c r="I4" s="235"/>
      <x:c r="J4" s="235" t="str">
        <x:v>Units</x:v>
      </x:c>
      <x:c r="K4" s="235" t="str">
        <x:v>MRR unless stated</x:v>
      </x:c>
    </x:row>
    <x:row r="5">
      <x:c r="A5" s="223"/>
      <x:c r="B5" s="223"/>
      <x:c r="C5" s="223"/>
      <x:c r="D5" s="223"/>
      <x:c r="E5" s="223"/>
      <x:c r="F5" s="223"/>
      <x:c r="G5" s="223"/>
      <x:c r="H5" s="223"/>
      <x:c r="I5" s="223"/>
      <x:c r="J5" s="223"/>
      <x:c r="K5" s="223"/>
    </x:row>
    <x:row r="6" ht="22" customHeight="1">
      <x:c r="A6" s="14" t="str">
        <x:v>COMMERCIAL PLAN &amp; INCLUDED LIMITS</x:v>
      </x:c>
      <x:c r="B6" s="14"/>
      <x:c r="C6" s="14"/>
      <x:c r="D6" s="14"/>
      <x:c r="E6" s="14"/>
      <x:c r="F6" s="14"/>
      <x:c r="G6" s="14"/>
      <x:c r="H6" s="14"/>
      <x:c r="I6" s="14"/>
      <x:c r="J6" s="14"/>
      <x:c r="K6" s="14"/>
    </x:row>
    <x:row r="7" ht="28" customHeight="1">
      <x:c r="A7" s="54" t="str">
        <x:v>Plan ID</x:v>
      </x:c>
      <x:c r="B7" s="54" t="str">
        <x:v>Plan</x:v>
      </x:c>
      <x:c r="C7" s="54" t="str">
        <x:v>Family</x:v>
      </x:c>
      <x:c r="D7" s="54" t="str">
        <x:v>Base MRR</x:v>
      </x:c>
      <x:c r="E7" s="54" t="str">
        <x:v>Commitment months</x:v>
      </x:c>
      <x:c r="F7" s="54" t="str">
        <x:v>Portfolios</x:v>
      </x:c>
      <x:c r="G7" s="54" t="str">
        <x:v>Markets</x:v>
      </x:c>
      <x:c r="H7" s="54" t="str">
        <x:v>Questions / month</x:v>
      </x:c>
      <x:c r="I7" s="54" t="str">
        <x:v>Reports / year</x:v>
      </x:c>
      <x:c r="J7" s="54" t="str">
        <x:v>Watchlists</x:v>
      </x:c>
      <x:c r="K7" s="223"/>
    </x:row>
    <x:row r="8">
      <x:c r="A8" s="68" t="str">
        <x:v>pilot_90d</x:v>
      </x:c>
      <x:c r="B8" s="69" t="str">
        <x:v>90-day pilot</x:v>
      </x:c>
      <x:c r="C8" s="69" t="str">
        <x:v>pilot</x:v>
      </x:c>
      <x:c r="D8" s="76" t="n">
        <x:v>900</x:v>
      </x:c>
      <x:c r="E8" s="79" t="n">
        <x:v>3</x:v>
      </x:c>
      <x:c r="F8" s="79" t="n">
        <x:v>1</x:v>
      </x:c>
      <x:c r="G8" s="79" t="n">
        <x:v>1</x:v>
      </x:c>
      <x:c r="H8" s="79" t="n">
        <x:v>50</x:v>
      </x:c>
      <x:c r="I8" s="79" t="n">
        <x:v>12</x:v>
      </x:c>
      <x:c r="J8" s="80" t="n">
        <x:v>5</x:v>
      </x:c>
      <x:c r="K8" s="223"/>
    </x:row>
    <x:row r="9">
      <x:c r="A9" s="71" t="str">
        <x:v>explorer_annual</x:v>
      </x:c>
      <x:c r="B9" s="66" t="str">
        <x:v>Explorer annual</x:v>
      </x:c>
      <x:c r="C9" s="66" t="str">
        <x:v>explorer</x:v>
      </x:c>
      <x:c r="D9" s="77" t="n">
        <x:v>390</x:v>
      </x:c>
      <x:c r="E9" s="81" t="n">
        <x:v>12</x:v>
      </x:c>
      <x:c r="F9" s="81" t="n">
        <x:v>1</x:v>
      </x:c>
      <x:c r="G9" s="81" t="n">
        <x:v>1</x:v>
      </x:c>
      <x:c r="H9" s="81" t="n">
        <x:v>25</x:v>
      </x:c>
      <x:c r="I9" s="81" t="n">
        <x:v>4</x:v>
      </x:c>
      <x:c r="J9" s="82" t="n">
        <x:v>5</x:v>
      </x:c>
      <x:c r="K9" s="223"/>
    </x:row>
    <x:row r="10">
      <x:c r="A10" s="71" t="str">
        <x:v>explorer_flexible</x:v>
      </x:c>
      <x:c r="B10" s="66" t="str">
        <x:v>Explorer flexible</x:v>
      </x:c>
      <x:c r="C10" s="66" t="str">
        <x:v>explorer</x:v>
      </x:c>
      <x:c r="D10" s="77" t="n">
        <x:v>490</x:v>
      </x:c>
      <x:c r="E10" s="81" t="n">
        <x:v>1</x:v>
      </x:c>
      <x:c r="F10" s="81" t="n">
        <x:v>1</x:v>
      </x:c>
      <x:c r="G10" s="81" t="n">
        <x:v>1</x:v>
      </x:c>
      <x:c r="H10" s="81" t="n">
        <x:v>25</x:v>
      </x:c>
      <x:c r="I10" s="81" t="n">
        <x:v>4</x:v>
      </x:c>
      <x:c r="J10" s="82" t="n">
        <x:v>5</x:v>
      </x:c>
      <x:c r="K10" s="223"/>
    </x:row>
    <x:row r="11">
      <x:c r="A11" s="71" t="str">
        <x:v>growth_annual</x:v>
      </x:c>
      <x:c r="B11" s="66" t="str">
        <x:v>Growth annual</x:v>
      </x:c>
      <x:c r="C11" s="66" t="str">
        <x:v>growth</x:v>
      </x:c>
      <x:c r="D11" s="77" t="n">
        <x:v>990</x:v>
      </x:c>
      <x:c r="E11" s="81" t="n">
        <x:v>12</x:v>
      </x:c>
      <x:c r="F11" s="81" t="n">
        <x:v>5</x:v>
      </x:c>
      <x:c r="G11" s="81" t="n">
        <x:v>3</x:v>
      </x:c>
      <x:c r="H11" s="81" t="n">
        <x:v>150</x:v>
      </x:c>
      <x:c r="I11" s="81" t="n">
        <x:v>12</x:v>
      </x:c>
      <x:c r="J11" s="82" t="n">
        <x:v>15</x:v>
      </x:c>
      <x:c r="K11" s="223"/>
    </x:row>
    <x:row r="12">
      <x:c r="A12" s="71" t="str">
        <x:v>growth_flexible</x:v>
      </x:c>
      <x:c r="B12" s="66" t="str">
        <x:v>Growth flexible</x:v>
      </x:c>
      <x:c r="C12" s="66" t="str">
        <x:v>growth</x:v>
      </x:c>
      <x:c r="D12" s="77" t="n">
        <x:v>1250</x:v>
      </x:c>
      <x:c r="E12" s="81" t="n">
        <x:v>1</x:v>
      </x:c>
      <x:c r="F12" s="81" t="n">
        <x:v>5</x:v>
      </x:c>
      <x:c r="G12" s="81" t="n">
        <x:v>3</x:v>
      </x:c>
      <x:c r="H12" s="81" t="n">
        <x:v>150</x:v>
      </x:c>
      <x:c r="I12" s="81" t="n">
        <x:v>12</x:v>
      </x:c>
      <x:c r="J12" s="82" t="n">
        <x:v>15</x:v>
      </x:c>
      <x:c r="K12" s="223"/>
    </x:row>
    <x:row r="13">
      <x:c r="A13" s="73" t="str">
        <x:v>enterprise_partner</x:v>
      </x:c>
      <x:c r="B13" s="74" t="str">
        <x:v>Enterprise / Partner</x:v>
      </x:c>
      <x:c r="C13" s="74" t="str">
        <x:v>enterprise</x:v>
      </x:c>
      <x:c r="D13" s="78" t="n">
        <x:v>2500</x:v>
      </x:c>
      <x:c r="E13" s="83" t="n">
        <x:v>12</x:v>
      </x:c>
      <x:c r="F13" s="83"/>
      <x:c r="G13" s="83"/>
      <x:c r="H13" s="83"/>
      <x:c r="I13" s="83"/>
      <x:c r="J13" s="84"/>
      <x:c r="K13" s="223"/>
    </x:row>
    <x:row r="14">
      <x:c r="A14" s="223"/>
      <x:c r="B14" s="223"/>
      <x:c r="C14" s="223"/>
      <x:c r="D14" s="223"/>
      <x:c r="E14" s="223"/>
      <x:c r="F14" s="223"/>
      <x:c r="G14" s="223"/>
      <x:c r="H14" s="223"/>
      <x:c r="I14" s="223"/>
      <x:c r="J14" s="223"/>
      <x:c r="K14" s="223"/>
    </x:row>
    <x:row r="15">
      <x:c r="A15" s="223"/>
      <x:c r="B15" s="223"/>
      <x:c r="C15" s="223"/>
      <x:c r="D15" s="223"/>
      <x:c r="E15" s="223"/>
      <x:c r="F15" s="223"/>
      <x:c r="G15" s="223"/>
      <x:c r="H15" s="223"/>
      <x:c r="I15" s="223"/>
      <x:c r="J15" s="223"/>
      <x:c r="K15" s="223"/>
    </x:row>
    <x:row r="16">
      <x:c r="A16" s="223"/>
      <x:c r="B16" s="223"/>
      <x:c r="C16" s="223"/>
      <x:c r="D16" s="223"/>
      <x:c r="E16" s="223"/>
      <x:c r="F16" s="223"/>
      <x:c r="G16" s="223"/>
      <x:c r="H16" s="223"/>
      <x:c r="I16" s="223"/>
      <x:c r="J16" s="223"/>
      <x:c r="K16" s="223"/>
    </x:row>
    <x:row r="17" ht="22" customHeight="1">
      <x:c r="A17" s="14" t="str">
        <x:v>OVERAGES &amp; MAXIMUM SCOPE BEFORE REPLAN</x:v>
      </x:c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</x:row>
    <x:row r="18" ht="28" customHeight="1">
      <x:c r="A18" s="54" t="str">
        <x:v>Plan ID</x:v>
      </x:c>
      <x:c r="B18" s="54" t="str">
        <x:v>+ Portfolio / month</x:v>
      </x:c>
      <x:c r="C18" s="54" t="str">
        <x:v>+ Market / month</x:v>
      </x:c>
      <x:c r="D18" s="54" t="str">
        <x:v>+ Question</x:v>
      </x:c>
      <x:c r="E18" s="54" t="str">
        <x:v>+ Report</x:v>
      </x:c>
      <x:c r="F18" s="54" t="str">
        <x:v>+ Watchlist / month</x:v>
      </x:c>
      <x:c r="G18" s="54" t="str">
        <x:v>Max portfolios</x:v>
      </x:c>
      <x:c r="H18" s="54" t="str">
        <x:v>Max markets</x:v>
      </x:c>
      <x:c r="I18" s="54" t="str">
        <x:v>Max questions / month</x:v>
      </x:c>
      <x:c r="J18" s="54" t="str">
        <x:v>Max reports / year</x:v>
      </x:c>
      <x:c r="K18" s="54" t="str">
        <x:v>Max watchlists</x:v>
      </x:c>
    </x:row>
    <x:row r="19">
      <x:c r="A19" s="68" t="str">
        <x:v>pilot_90d</x:v>
      </x:c>
      <x:c r="B19" s="85" t="n">
        <x:v>150</x:v>
      </x:c>
      <x:c r="C19" s="85" t="n">
        <x:v>200</x:v>
      </x:c>
      <x:c r="D19" s="85" t="n">
        <x:v>5</x:v>
      </x:c>
      <x:c r="E19" s="85" t="n">
        <x:v>300</x:v>
      </x:c>
      <x:c r="F19" s="85" t="n">
        <x:v>24</x:v>
      </x:c>
      <x:c r="G19" s="79" t="n">
        <x:v>2</x:v>
      </x:c>
      <x:c r="H19" s="79" t="n">
        <x:v>2</x:v>
      </x:c>
      <x:c r="I19" s="79" t="n">
        <x:v>100</x:v>
      </x:c>
      <x:c r="J19" s="79" t="n">
        <x:v>12</x:v>
      </x:c>
      <x:c r="K19" s="80" t="n">
        <x:v>10</x:v>
      </x:c>
    </x:row>
    <x:row r="20">
      <x:c r="A20" s="71" t="str">
        <x:v>explorer_annual</x:v>
      </x:c>
      <x:c r="B20" s="86" t="n">
        <x:v>120</x:v>
      </x:c>
      <x:c r="C20" s="86" t="n">
        <x:v>160</x:v>
      </x:c>
      <x:c r="D20" s="86" t="n">
        <x:v>5</x:v>
      </x:c>
      <x:c r="E20" s="86" t="n">
        <x:v>275</x:v>
      </x:c>
      <x:c r="F20" s="86" t="n">
        <x:v>22</x:v>
      </x:c>
      <x:c r="G20" s="81" t="n">
        <x:v>3</x:v>
      </x:c>
      <x:c r="H20" s="81" t="n">
        <x:v>2</x:v>
      </x:c>
      <x:c r="I20" s="81" t="n">
        <x:v>100</x:v>
      </x:c>
      <x:c r="J20" s="81" t="n">
        <x:v>8</x:v>
      </x:c>
      <x:c r="K20" s="82" t="n">
        <x:v>12</x:v>
      </x:c>
    </x:row>
    <x:row r="21">
      <x:c r="A21" s="71" t="str">
        <x:v>explorer_flexible</x:v>
      </x:c>
      <x:c r="B21" s="86" t="n">
        <x:v>120</x:v>
      </x:c>
      <x:c r="C21" s="86" t="n">
        <x:v>160</x:v>
      </x:c>
      <x:c r="D21" s="86" t="n">
        <x:v>5</x:v>
      </x:c>
      <x:c r="E21" s="86" t="n">
        <x:v>275</x:v>
      </x:c>
      <x:c r="F21" s="86" t="n">
        <x:v>22</x:v>
      </x:c>
      <x:c r="G21" s="81" t="n">
        <x:v>3</x:v>
      </x:c>
      <x:c r="H21" s="81" t="n">
        <x:v>2</x:v>
      </x:c>
      <x:c r="I21" s="81" t="n">
        <x:v>100</x:v>
      </x:c>
      <x:c r="J21" s="81" t="n">
        <x:v>8</x:v>
      </x:c>
      <x:c r="K21" s="82" t="n">
        <x:v>12</x:v>
      </x:c>
    </x:row>
    <x:row r="22">
      <x:c r="A22" s="71" t="str">
        <x:v>growth_annual</x:v>
      </x:c>
      <x:c r="B22" s="86" t="n">
        <x:v>90</x:v>
      </x:c>
      <x:c r="C22" s="86" t="n">
        <x:v>130</x:v>
      </x:c>
      <x:c r="D22" s="86" t="n">
        <x:v>3.5</x:v>
      </x:c>
      <x:c r="E22" s="86" t="n">
        <x:v>240</x:v>
      </x:c>
      <x:c r="F22" s="86" t="n">
        <x:v>18</x:v>
      </x:c>
      <x:c r="G22" s="81" t="n">
        <x:v>10</x:v>
      </x:c>
      <x:c r="H22" s="81" t="n">
        <x:v>6</x:v>
      </x:c>
      <x:c r="I22" s="81" t="n">
        <x:v>600</x:v>
      </x:c>
      <x:c r="J22" s="81" t="n">
        <x:v>24</x:v>
      </x:c>
      <x:c r="K22" s="82" t="n">
        <x:v>50</x:v>
      </x:c>
    </x:row>
    <x:row r="23">
      <x:c r="A23" s="71" t="str">
        <x:v>growth_flexible</x:v>
      </x:c>
      <x:c r="B23" s="86" t="n">
        <x:v>90</x:v>
      </x:c>
      <x:c r="C23" s="86" t="n">
        <x:v>130</x:v>
      </x:c>
      <x:c r="D23" s="86" t="n">
        <x:v>3.5</x:v>
      </x:c>
      <x:c r="E23" s="86" t="n">
        <x:v>240</x:v>
      </x:c>
      <x:c r="F23" s="86" t="n">
        <x:v>18</x:v>
      </x:c>
      <x:c r="G23" s="81" t="n">
        <x:v>10</x:v>
      </x:c>
      <x:c r="H23" s="81" t="n">
        <x:v>6</x:v>
      </x:c>
      <x:c r="I23" s="81" t="n">
        <x:v>600</x:v>
      </x:c>
      <x:c r="J23" s="81" t="n">
        <x:v>24</x:v>
      </x:c>
      <x:c r="K23" s="82" t="n">
        <x:v>50</x:v>
      </x:c>
    </x:row>
    <x:row r="24">
      <x:c r="A24" s="73" t="str">
        <x:v>enterprise_partner</x:v>
      </x:c>
      <x:c r="B24" s="87"/>
      <x:c r="C24" s="87"/>
      <x:c r="D24" s="87"/>
      <x:c r="E24" s="87"/>
      <x:c r="F24" s="87"/>
      <x:c r="G24" s="83"/>
      <x:c r="H24" s="83"/>
      <x:c r="I24" s="83"/>
      <x:c r="J24" s="83"/>
      <x:c r="K24" s="84"/>
    </x:row>
    <x:row r="25">
      <x:c r="A25" s="223"/>
      <x:c r="B25" s="223"/>
      <x:c r="C25" s="223"/>
      <x:c r="D25" s="223"/>
      <x:c r="E25" s="223"/>
      <x:c r="F25" s="223"/>
      <x:c r="G25" s="223"/>
      <x:c r="H25" s="223"/>
      <x:c r="I25" s="223"/>
      <x:c r="J25" s="223"/>
      <x:c r="K25" s="223"/>
    </x:row>
    <x:row r="26" ht="22" customHeight="1">
      <x:c r="A26" s="14" t="str">
        <x:v>DELIVERY COST CEILINGS</x:v>
      </x:c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</x:row>
    <x:row r="27" ht="28" customHeight="1">
      <x:c r="A27" s="54" t="str">
        <x:v>Plan ID</x:v>
      </x:c>
      <x:c r="B27" s="54" t="str">
        <x:v>Platform / month</x:v>
      </x:c>
      <x:c r="C27" s="54" t="str">
        <x:v>Portfolio / month</x:v>
      </x:c>
      <x:c r="D27" s="54" t="str">
        <x:v>Market / month</x:v>
      </x:c>
      <x:c r="E27" s="54" t="str">
        <x:v>Report</x:v>
      </x:c>
      <x:c r="F27" s="54" t="str">
        <x:v>Watchlist / month</x:v>
      </x:c>
      <x:c r="G27" s="54" t="str">
        <x:v>Support hours / month</x:v>
      </x:c>
      <x:c r="H27" s="54" t="str">
        <x:v>AI cap / client / month</x:v>
      </x:c>
      <x:c r="I27" s="54" t="str">
        <x:v>Quote only</x:v>
      </x:c>
      <x:c r="J27" s="223"/>
      <x:c r="K27" s="223"/>
    </x:row>
    <x:row r="28">
      <x:c r="A28" s="68" t="str">
        <x:v>pilot_90d</x:v>
      </x:c>
      <x:c r="B28" s="85" t="n">
        <x:v>24</x:v>
      </x:c>
      <x:c r="C28" s="85" t="n">
        <x:v>12</x:v>
      </x:c>
      <x:c r="D28" s="85" t="n">
        <x:v>10</x:v>
      </x:c>
      <x:c r="E28" s="85" t="n">
        <x:v>55</x:v>
      </x:c>
      <x:c r="F28" s="85" t="n">
        <x:v>1.25</x:v>
      </x:c>
      <x:c r="G28" s="105" t="n">
        <x:v>3</x:v>
      </x:c>
      <x:c r="H28" s="76" t="n">
        <x:v>35</x:v>
      </x:c>
      <x:c r="I28" s="102" t="b">
        <x:v>0</x:v>
      </x:c>
      <x:c r="J28" s="223"/>
      <x:c r="K28" s="223"/>
    </x:row>
    <x:row r="29">
      <x:c r="A29" s="71" t="str">
        <x:v>explorer_annual</x:v>
      </x:c>
      <x:c r="B29" s="86" t="n">
        <x:v>24</x:v>
      </x:c>
      <x:c r="C29" s="86" t="n">
        <x:v>12</x:v>
      </x:c>
      <x:c r="D29" s="86" t="n">
        <x:v>10</x:v>
      </x:c>
      <x:c r="E29" s="86" t="n">
        <x:v>55</x:v>
      </x:c>
      <x:c r="F29" s="86" t="n">
        <x:v>1.25</x:v>
      </x:c>
      <x:c r="G29" s="106" t="n">
        <x:v>1.25</x:v>
      </x:c>
      <x:c r="H29" s="77" t="n">
        <x:v>18</x:v>
      </x:c>
      <x:c r="I29" s="103" t="b">
        <x:v>0</x:v>
      </x:c>
      <x:c r="J29" s="223"/>
      <x:c r="K29" s="223"/>
    </x:row>
    <x:row r="30">
      <x:c r="A30" s="71" t="str">
        <x:v>explorer_flexible</x:v>
      </x:c>
      <x:c r="B30" s="86" t="n">
        <x:v>24</x:v>
      </x:c>
      <x:c r="C30" s="86" t="n">
        <x:v>12</x:v>
      </x:c>
      <x:c r="D30" s="86" t="n">
        <x:v>10</x:v>
      </x:c>
      <x:c r="E30" s="86" t="n">
        <x:v>55</x:v>
      </x:c>
      <x:c r="F30" s="86" t="n">
        <x:v>1.25</x:v>
      </x:c>
      <x:c r="G30" s="106" t="n">
        <x:v>1.25</x:v>
      </x:c>
      <x:c r="H30" s="77" t="n">
        <x:v>18</x:v>
      </x:c>
      <x:c r="I30" s="103" t="b">
        <x:v>0</x:v>
      </x:c>
      <x:c r="J30" s="223"/>
      <x:c r="K30" s="223"/>
    </x:row>
    <x:row r="31">
      <x:c r="A31" s="71" t="str">
        <x:v>growth_annual</x:v>
      </x:c>
      <x:c r="B31" s="86" t="n">
        <x:v>28</x:v>
      </x:c>
      <x:c r="C31" s="86" t="n">
        <x:v>12</x:v>
      </x:c>
      <x:c r="D31" s="86" t="n">
        <x:v>10</x:v>
      </x:c>
      <x:c r="E31" s="86" t="n">
        <x:v>55</x:v>
      </x:c>
      <x:c r="F31" s="86" t="n">
        <x:v>1.25</x:v>
      </x:c>
      <x:c r="G31" s="106" t="n">
        <x:v>2</x:v>
      </x:c>
      <x:c r="H31" s="77" t="n">
        <x:v>75</x:v>
      </x:c>
      <x:c r="I31" s="103" t="b">
        <x:v>0</x:v>
      </x:c>
      <x:c r="J31" s="223"/>
      <x:c r="K31" s="223"/>
    </x:row>
    <x:row r="32">
      <x:c r="A32" s="71" t="str">
        <x:v>growth_flexible</x:v>
      </x:c>
      <x:c r="B32" s="86" t="n">
        <x:v>28</x:v>
      </x:c>
      <x:c r="C32" s="86" t="n">
        <x:v>12</x:v>
      </x:c>
      <x:c r="D32" s="86" t="n">
        <x:v>10</x:v>
      </x:c>
      <x:c r="E32" s="86" t="n">
        <x:v>55</x:v>
      </x:c>
      <x:c r="F32" s="86" t="n">
        <x:v>1.25</x:v>
      </x:c>
      <x:c r="G32" s="106" t="n">
        <x:v>2</x:v>
      </x:c>
      <x:c r="H32" s="77" t="n">
        <x:v>75</x:v>
      </x:c>
      <x:c r="I32" s="103" t="b">
        <x:v>0</x:v>
      </x:c>
      <x:c r="J32" s="223"/>
      <x:c r="K32" s="223"/>
    </x:row>
    <x:row r="33">
      <x:c r="A33" s="73" t="str">
        <x:v>enterprise_partner</x:v>
      </x:c>
      <x:c r="B33" s="87"/>
      <x:c r="C33" s="87" t="n">
        <x:v>12</x:v>
      </x:c>
      <x:c r="D33" s="87" t="n">
        <x:v>10</x:v>
      </x:c>
      <x:c r="E33" s="87" t="n">
        <x:v>55</x:v>
      </x:c>
      <x:c r="F33" s="87" t="n">
        <x:v>1.25</x:v>
      </x:c>
      <x:c r="G33" s="107"/>
      <x:c r="H33" s="78" t="n">
        <x:v>200</x:v>
      </x:c>
      <x:c r="I33" s="104" t="b">
        <x:v>1</x:v>
      </x:c>
      <x:c r="J33" s="223"/>
      <x:c r="K33" s="223"/>
    </x:row>
    <x:row r="34">
      <x:c r="A34" s="223"/>
      <x:c r="B34" s="223"/>
      <x:c r="C34" s="223"/>
      <x:c r="D34" s="223"/>
      <x:c r="E34" s="223"/>
      <x:c r="F34" s="223"/>
      <x:c r="G34" s="223"/>
      <x:c r="H34" s="223"/>
      <x:c r="I34" s="223"/>
      <x:c r="J34" s="223"/>
      <x:c r="K34" s="223"/>
    </x:row>
    <x:row r="35">
      <x:c r="A35" s="223"/>
      <x:c r="B35" s="223"/>
      <x:c r="C35" s="223"/>
      <x:c r="D35" s="223"/>
      <x:c r="E35" s="223"/>
      <x:c r="F35" s="223"/>
      <x:c r="G35" s="223"/>
      <x:c r="H35" s="223"/>
      <x:c r="I35" s="223"/>
      <x:c r="J35" s="223"/>
      <x:c r="K35" s="223"/>
    </x:row>
    <x:row r="36">
      <x:c r="A36" s="223"/>
      <x:c r="B36" s="223"/>
      <x:c r="C36" s="223"/>
      <x:c r="D36" s="223"/>
      <x:c r="E36" s="223"/>
      <x:c r="F36" s="223"/>
      <x:c r="G36" s="223"/>
      <x:c r="H36" s="223"/>
      <x:c r="I36" s="223"/>
      <x:c r="J36" s="223"/>
      <x:c r="K36" s="223"/>
    </x:row>
    <x:row r="37" ht="22" customHeight="1">
      <x:c r="A37" s="14" t="str">
        <x:v>CHANNEL ELIGIBILITY · 1 = ELIGIBLE</x:v>
      </x:c>
      <x:c r="B37" s="14"/>
      <x:c r="C37" s="14"/>
      <x:c r="D37" s="14"/>
      <x:c r="E37" s="14"/>
      <x:c r="F37" s="223"/>
      <x:c r="G37" s="223"/>
      <x:c r="H37" s="223"/>
      <x:c r="I37" s="223"/>
      <x:c r="J37" s="223"/>
      <x:c r="K37" s="223"/>
    </x:row>
    <x:row r="38" ht="28" customHeight="1">
      <x:c r="A38" s="54" t="str">
        <x:v>Plan ID</x:v>
      </x:c>
      <x:c r="B38" s="54" t="str">
        <x:v>direct</x:v>
      </x:c>
      <x:c r="C38" s="54" t="str">
        <x:v>referral</x:v>
      </x:c>
      <x:c r="D38" s="54" t="str">
        <x:v>reseller</x:v>
      </x:c>
      <x:c r="E38" s="54" t="str">
        <x:v>strategic</x:v>
      </x:c>
      <x:c r="F38" s="223"/>
      <x:c r="G38" s="223"/>
      <x:c r="H38" s="223"/>
      <x:c r="I38" s="223"/>
      <x:c r="J38" s="223"/>
      <x:c r="K38" s="223"/>
    </x:row>
    <x:row r="39">
      <x:c r="A39" s="68" t="str">
        <x:v>pilot_90d</x:v>
      </x:c>
      <x:c r="B39" s="79" t="n">
        <x:v>1</x:v>
      </x:c>
      <x:c r="C39" s="79" t="n">
        <x:v>1</x:v>
      </x:c>
      <x:c r="D39" s="79" t="n">
        <x:v>0</x:v>
      </x:c>
      <x:c r="E39" s="80" t="n">
        <x:v>0</x:v>
      </x:c>
      <x:c r="F39" s="223"/>
      <x:c r="G39" s="223"/>
      <x:c r="H39" s="223"/>
      <x:c r="I39" s="223"/>
      <x:c r="J39" s="223"/>
      <x:c r="K39" s="223"/>
    </x:row>
    <x:row r="40">
      <x:c r="A40" s="71" t="str">
        <x:v>explorer_annual</x:v>
      </x:c>
      <x:c r="B40" s="81" t="n">
        <x:v>1</x:v>
      </x:c>
      <x:c r="C40" s="81" t="n">
        <x:v>1</x:v>
      </x:c>
      <x:c r="D40" s="81" t="n">
        <x:v>1</x:v>
      </x:c>
      <x:c r="E40" s="82" t="n">
        <x:v>0</x:v>
      </x:c>
      <x:c r="F40" s="223"/>
      <x:c r="G40" s="223"/>
      <x:c r="H40" s="223"/>
      <x:c r="I40" s="223"/>
      <x:c r="J40" s="223"/>
      <x:c r="K40" s="223"/>
    </x:row>
    <x:row r="41">
      <x:c r="A41" s="71" t="str">
        <x:v>explorer_flexible</x:v>
      </x:c>
      <x:c r="B41" s="81" t="n">
        <x:v>1</x:v>
      </x:c>
      <x:c r="C41" s="81" t="n">
        <x:v>1</x:v>
      </x:c>
      <x:c r="D41" s="81" t="n">
        <x:v>1</x:v>
      </x:c>
      <x:c r="E41" s="82" t="n">
        <x:v>0</x:v>
      </x:c>
      <x:c r="F41" s="223"/>
      <x:c r="G41" s="223"/>
      <x:c r="H41" s="223"/>
      <x:c r="I41" s="223"/>
      <x:c r="J41" s="223"/>
      <x:c r="K41" s="223"/>
    </x:row>
    <x:row r="42">
      <x:c r="A42" s="71" t="str">
        <x:v>growth_annual</x:v>
      </x:c>
      <x:c r="B42" s="81" t="n">
        <x:v>1</x:v>
      </x:c>
      <x:c r="C42" s="81" t="n">
        <x:v>1</x:v>
      </x:c>
      <x:c r="D42" s="81" t="n">
        <x:v>1</x:v>
      </x:c>
      <x:c r="E42" s="82" t="n">
        <x:v>0</x:v>
      </x:c>
      <x:c r="F42" s="223"/>
      <x:c r="G42" s="223"/>
      <x:c r="H42" s="223"/>
      <x:c r="I42" s="223"/>
      <x:c r="J42" s="223"/>
      <x:c r="K42" s="223"/>
    </x:row>
    <x:row r="43">
      <x:c r="A43" s="71" t="str">
        <x:v>growth_flexible</x:v>
      </x:c>
      <x:c r="B43" s="81" t="n">
        <x:v>1</x:v>
      </x:c>
      <x:c r="C43" s="81" t="n">
        <x:v>1</x:v>
      </x:c>
      <x:c r="D43" s="81" t="n">
        <x:v>1</x:v>
      </x:c>
      <x:c r="E43" s="82" t="n">
        <x:v>0</x:v>
      </x:c>
      <x:c r="F43" s="223"/>
      <x:c r="G43" s="223"/>
      <x:c r="H43" s="223"/>
      <x:c r="I43" s="223"/>
      <x:c r="J43" s="223"/>
      <x:c r="K43" s="223"/>
    </x:row>
    <x:row r="44">
      <x:c r="A44" s="73" t="str">
        <x:v>enterprise_partner</x:v>
      </x:c>
      <x:c r="B44" s="83" t="n">
        <x:v>1</x:v>
      </x:c>
      <x:c r="C44" s="83" t="n">
        <x:v>1</x:v>
      </x:c>
      <x:c r="D44" s="83" t="n">
        <x:v>1</x:v>
      </x:c>
      <x:c r="E44" s="84" t="n">
        <x:v>1</x:v>
      </x:c>
      <x:c r="F44" s="223"/>
      <x:c r="G44" s="223"/>
      <x:c r="H44" s="223"/>
      <x:c r="I44" s="223"/>
      <x:c r="J44" s="223"/>
      <x:c r="K44" s="223"/>
    </x:row>
    <x:row r="45">
      <x:c r="A45" s="223"/>
      <x:c r="B45" s="223"/>
      <x:c r="C45" s="223"/>
      <x:c r="D45" s="223"/>
      <x:c r="E45" s="223"/>
      <x:c r="F45" s="223"/>
      <x:c r="G45" s="223"/>
      <x:c r="H45" s="223"/>
      <x:c r="I45" s="223"/>
      <x:c r="J45" s="223"/>
      <x:c r="K45" s="223"/>
    </x:row>
    <x:row r="46" ht="22" customHeight="1">
      <x:c r="A46" s="14" t="str">
        <x:v>EFFECTIVE MINIMUM GROSS MARGIN BY PLAN / CHANNEL</x:v>
      </x:c>
      <x:c r="B46" s="14"/>
      <x:c r="C46" s="14"/>
      <x:c r="D46" s="14"/>
      <x:c r="E46" s="14"/>
      <x:c r="F46" s="223"/>
      <x:c r="G46" s="223"/>
      <x:c r="H46" s="223"/>
      <x:c r="I46" s="223"/>
      <x:c r="J46" s="223"/>
      <x:c r="K46" s="223"/>
    </x:row>
    <x:row r="47" ht="28" customHeight="1">
      <x:c r="A47" s="54" t="str">
        <x:v>Plan ID</x:v>
      </x:c>
      <x:c r="B47" s="54" t="str">
        <x:v>direct</x:v>
      </x:c>
      <x:c r="C47" s="54" t="str">
        <x:v>referral</x:v>
      </x:c>
      <x:c r="D47" s="54" t="str">
        <x:v>reseller</x:v>
      </x:c>
      <x:c r="E47" s="54" t="str">
        <x:v>strategic</x:v>
      </x:c>
      <x:c r="F47" s="223"/>
      <x:c r="G47" s="223"/>
      <x:c r="H47" s="223"/>
      <x:c r="I47" s="223"/>
      <x:c r="J47" s="223"/>
      <x:c r="K47" s="223"/>
    </x:row>
    <x:row r="48">
      <x:c r="A48" s="68" t="str">
        <x:v>pilot_90d</x:v>
      </x:c>
      <x:c r="B48" s="108" t="n">
        <x:v>0.6</x:v>
      </x:c>
      <x:c r="C48" s="108" t="n">
        <x:v>0.58</x:v>
      </x:c>
      <x:c r="D48" s="108"/>
      <x:c r="E48" s="109"/>
      <x:c r="F48" s="223"/>
      <x:c r="G48" s="223"/>
      <x:c r="H48" s="223"/>
      <x:c r="I48" s="223"/>
      <x:c r="J48" s="223"/>
      <x:c r="K48" s="223"/>
    </x:row>
    <x:row r="49">
      <x:c r="A49" s="71" t="str">
        <x:v>explorer_annual</x:v>
      </x:c>
      <x:c r="B49" s="110" t="n">
        <x:v>0.68</x:v>
      </x:c>
      <x:c r="C49" s="110" t="n">
        <x:v>0.62</x:v>
      </x:c>
      <x:c r="D49" s="110" t="n">
        <x:v>0.6</x:v>
      </x:c>
      <x:c r="E49" s="111"/>
      <x:c r="F49" s="223"/>
      <x:c r="G49" s="223"/>
      <x:c r="H49" s="223"/>
      <x:c r="I49" s="223"/>
      <x:c r="J49" s="223"/>
      <x:c r="K49" s="223"/>
    </x:row>
    <x:row r="50">
      <x:c r="A50" s="71" t="str">
        <x:v>explorer_flexible</x:v>
      </x:c>
      <x:c r="B50" s="110" t="n">
        <x:v>0.68</x:v>
      </x:c>
      <x:c r="C50" s="110" t="n">
        <x:v>0.62</x:v>
      </x:c>
      <x:c r="D50" s="110" t="n">
        <x:v>0.6</x:v>
      </x:c>
      <x:c r="E50" s="111"/>
      <x:c r="F50" s="223"/>
      <x:c r="G50" s="223"/>
      <x:c r="H50" s="223"/>
      <x:c r="I50" s="223"/>
      <x:c r="J50" s="223"/>
      <x:c r="K50" s="223"/>
    </x:row>
    <x:row r="51">
      <x:c r="A51" s="71" t="str">
        <x:v>growth_annual</x:v>
      </x:c>
      <x:c r="B51" s="110" t="n">
        <x:v>0.68</x:v>
      </x:c>
      <x:c r="C51" s="110" t="n">
        <x:v>0.62</x:v>
      </x:c>
      <x:c r="D51" s="110" t="n">
        <x:v>0.6</x:v>
      </x:c>
      <x:c r="E51" s="111"/>
      <x:c r="F51" s="223"/>
      <x:c r="G51" s="223"/>
      <x:c r="H51" s="223"/>
      <x:c r="I51" s="223"/>
      <x:c r="J51" s="223"/>
      <x:c r="K51" s="223"/>
    </x:row>
    <x:row r="52">
      <x:c r="A52" s="71" t="str">
        <x:v>growth_flexible</x:v>
      </x:c>
      <x:c r="B52" s="110" t="n">
        <x:v>0.68</x:v>
      </x:c>
      <x:c r="C52" s="110" t="n">
        <x:v>0.62</x:v>
      </x:c>
      <x:c r="D52" s="110" t="n">
        <x:v>0.6</x:v>
      </x:c>
      <x:c r="E52" s="111"/>
      <x:c r="F52" s="223"/>
      <x:c r="G52" s="223"/>
      <x:c r="H52" s="223"/>
      <x:c r="I52" s="223"/>
      <x:c r="J52" s="223"/>
      <x:c r="K52" s="223"/>
    </x:row>
    <x:row r="53">
      <x:c r="A53" s="73" t="str">
        <x:v>enterprise_partner</x:v>
      </x:c>
      <x:c r="B53" s="112" t="n">
        <x:v>0.68</x:v>
      </x:c>
      <x:c r="C53" s="112" t="n">
        <x:v>0.62</x:v>
      </x:c>
      <x:c r="D53" s="112" t="n">
        <x:v>0.6</x:v>
      </x:c>
      <x:c r="E53" s="113" t="n">
        <x:v>0.6</x:v>
      </x:c>
      <x:c r="F53" s="223"/>
      <x:c r="G53" s="223"/>
      <x:c r="H53" s="223"/>
      <x:c r="I53" s="223"/>
      <x:c r="J53" s="223"/>
      <x:c r="K53" s="223"/>
    </x:row>
    <x:row r="54">
      <x:c r="A54" s="223"/>
      <x:c r="B54" s="223"/>
      <x:c r="C54" s="223"/>
      <x:c r="D54" s="223"/>
      <x:c r="E54" s="223"/>
      <x:c r="F54" s="223"/>
      <x:c r="G54" s="223"/>
      <x:c r="H54" s="223"/>
      <x:c r="I54" s="223"/>
      <x:c r="J54" s="223"/>
      <x:c r="K54" s="223"/>
    </x:row>
    <x:row r="55" ht="28" customHeight="1">
      <x:c r="A55" s="237" t="str">
        <x:v>Policy: no silent overage above maximum scope. Enterprise starts at the internal net MRR floor and is rebuilt from scope, SLA, data rights and support.</x:v>
      </x:c>
      <x:c r="B55" s="237"/>
      <x:c r="C55" s="237"/>
      <x:c r="D55" s="237"/>
      <x:c r="E55" s="237"/>
      <x:c r="F55" s="237"/>
      <x:c r="G55" s="237"/>
      <x:c r="H55" s="237"/>
      <x:c r="I55" s="237"/>
      <x:c r="J55" s="237"/>
      <x:c r="K55" s="237"/>
    </x:row>
  </x:sheetData>
  <x:mergeCells>
    <x:mergeCell ref="A1:K2"/>
    <x:mergeCell ref="A3:K3"/>
    <x:mergeCell ref="A6:K6"/>
    <x:mergeCell ref="A17:K17"/>
    <x:mergeCell ref="A26:K26"/>
    <x:mergeCell ref="A37:E37"/>
    <x:mergeCell ref="A46:E46"/>
    <x:mergeCell ref="A55:K5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6" hidden="0" customWidth="1"/>
    <x:col min="3" max="3" width="76" hidden="0" customWidth="1"/>
    <x:col min="4" max="4" width="17" hidden="0" customWidth="1"/>
    <x:col min="5" max="5" width="14" hidden="0" customWidth="1"/>
    <x:col min="6" max="6" width="14" hidden="0" customWidth="1"/>
    <x:col min="7" max="7" width="18" hidden="0" customWidth="1"/>
    <x:col min="8" max="8" width="14" hidden="0" customWidth="1"/>
    <x:col min="9" max="9" width="34" hidden="0" customWidth="1"/>
  </x:cols>
  <x:sheetData>
    <x:row r="1" ht="28" customHeight="1">
      <x:c r="A1" s="3" t="str">
        <x:v>Partner economics &amp; channel guardrails</x:v>
      </x:c>
      <x:c r="B1" s="3"/>
      <x:c r="C1" s="3"/>
      <x:c r="D1" s="3"/>
      <x:c r="E1" s="3"/>
      <x:c r="F1" s="3"/>
      <x:c r="G1" s="3"/>
      <x:c r="H1" s="3"/>
      <x:c r="I1" s="3"/>
    </x:row>
    <x:row r="2" ht="28" customHeight="1">
      <x:c r="A2" s="3"/>
      <x:c r="B2" s="3"/>
      <x:c r="C2" s="3"/>
      <x:c r="D2" s="3"/>
      <x:c r="E2" s="3"/>
      <x:c r="F2" s="3"/>
      <x:c r="G2" s="3"/>
      <x:c r="H2" s="3"/>
      <x:c r="I2" s="3"/>
    </x:row>
    <x:row r="3" ht="20" customHeight="1">
      <x:c r="A3" s="5" t="str">
        <x:v>Referral and reseller never stack on the same collected revenue</x:v>
      </x:c>
      <x:c r="B3" s="5"/>
      <x:c r="C3" s="5"/>
      <x:c r="D3" s="5"/>
      <x:c r="E3" s="5"/>
      <x:c r="F3" s="5"/>
      <x:c r="G3" s="5"/>
      <x:c r="H3" s="5"/>
      <x:c r="I3" s="5"/>
    </x:row>
    <x:row r="4">
      <x:c r="A4" s="235" t="str">
        <x:v>Basis</x:v>
      </x:c>
      <x:c r="B4" s="235" t="str">
        <x:v>Collected net revenue</x:v>
      </x:c>
      <x:c r="C4" s="235"/>
      <x:c r="D4" s="235" t="str">
        <x:v>Excludes</x:v>
      </x:c>
      <x:c r="E4" s="235" t="str">
        <x:v>Taxes · refunds · credits · pass-through data</x:v>
      </x:c>
      <x:c r="F4" s="235"/>
      <x:c r="G4" s="235" t="str">
        <x:v>Updated</x:v>
      </x:c>
      <x:c r="H4" s="236" t="n">
        <x:v>46217</x:v>
      </x:c>
      <x:c r="I4" s="235"/>
    </x:row>
    <x:row r="5">
      <x:c r="A5" s="223"/>
      <x:c r="B5" s="223"/>
      <x:c r="C5" s="223"/>
      <x:c r="D5" s="223"/>
      <x:c r="E5" s="223"/>
      <x:c r="F5" s="223"/>
      <x:c r="G5" s="223"/>
      <x:c r="H5" s="223"/>
      <x:c r="I5" s="223"/>
    </x:row>
    <x:row r="6" ht="22" customHeight="1">
      <x:c r="A6" s="14" t="str">
        <x:v>CHANNEL ASSUMPTIONS</x:v>
      </x:c>
      <x:c r="B6" s="14"/>
      <x:c r="C6" s="14"/>
      <x:c r="D6" s="14"/>
      <x:c r="E6" s="14"/>
      <x:c r="F6" s="14"/>
      <x:c r="G6" s="14"/>
      <x:c r="H6" s="14"/>
      <x:c r="I6" s="14"/>
    </x:row>
    <x:row r="7" ht="28" customHeight="1">
      <x:c r="A7" s="54" t="str">
        <x:v>Channel ID</x:v>
      </x:c>
      <x:c r="B7" s="54" t="str">
        <x:v>Channel</x:v>
      </x:c>
      <x:c r="C7" s="54" t="str">
        <x:v>Partner share</x:v>
      </x:c>
      <x:c r="D7" s="54" t="str">
        <x:v>Support cost factor</x:v>
      </x:c>
      <x:c r="E7" s="54" t="str">
        <x:v>Minimum GM</x:v>
      </x:c>
      <x:c r="F7" s="54" t="str">
        <x:v>Target GM</x:v>
      </x:c>
      <x:c r="G7" s="54" t="str">
        <x:v>Max discretionary discount</x:v>
      </x:c>
      <x:c r="H7" s="54" t="str">
        <x:v>Payout months</x:v>
      </x:c>
      <x:c r="I7" s="54" t="str">
        <x:v>Support owner</x:v>
      </x:c>
    </x:row>
    <x:row r="8">
      <x:c r="A8" s="68" t="str">
        <x:v>direct</x:v>
      </x:c>
      <x:c r="B8" s="69" t="str">
        <x:v>Direct</x:v>
      </x:c>
      <x:c r="C8" s="108" t="n">
        <x:v>0</x:v>
      </x:c>
      <x:c r="D8" s="105" t="n">
        <x:v>1</x:v>
      </x:c>
      <x:c r="E8" s="108" t="n">
        <x:v>0.68</x:v>
      </x:c>
      <x:c r="F8" s="108" t="n">
        <x:v>0.72</x:v>
      </x:c>
      <x:c r="G8" s="108" t="n">
        <x:v>0.1</x:v>
      </x:c>
      <x:c r="H8" s="79" t="n">
        <x:v>0</x:v>
      </x:c>
      <x:c r="I8" s="116" t="str">
        <x:v>Cellaria</x:v>
      </x:c>
    </x:row>
    <x:row r="9">
      <x:c r="A9" s="71" t="str">
        <x:v>referral</x:v>
      </x:c>
      <x:c r="B9" s="66" t="str">
        <x:v>Referral</x:v>
      </x:c>
      <x:c r="C9" s="110" t="n">
        <x:v>0.15</x:v>
      </x:c>
      <x:c r="D9" s="106" t="n">
        <x:v>1</x:v>
      </x:c>
      <x:c r="E9" s="110" t="n">
        <x:v>0.62</x:v>
      </x:c>
      <x:c r="F9" s="110" t="n">
        <x:v>0.68</x:v>
      </x:c>
      <x:c r="G9" s="110" t="n">
        <x:v>0.05</x:v>
      </x:c>
      <x:c r="H9" s="81" t="n">
        <x:v>12</x:v>
      </x:c>
      <x:c r="I9" s="117" t="str">
        <x:v>Cellaria</x:v>
      </x:c>
    </x:row>
    <x:row r="10">
      <x:c r="A10" s="71" t="str">
        <x:v>reseller</x:v>
      </x:c>
      <x:c r="B10" s="66" t="str">
        <x:v>Reseller</x:v>
      </x:c>
      <x:c r="C10" s="110" t="n">
        <x:v>0.25</x:v>
      </x:c>
      <x:c r="D10" s="106" t="n">
        <x:v>0.6</x:v>
      </x:c>
      <x:c r="E10" s="110" t="n">
        <x:v>0.6</x:v>
      </x:c>
      <x:c r="F10" s="110" t="n">
        <x:v>0.64</x:v>
      </x:c>
      <x:c r="G10" s="110" t="n">
        <x:v>0</x:v>
      </x:c>
      <x:c r="H10" s="81"/>
      <x:c r="I10" s="117" t="str">
        <x:v>Partner first line; Cellaria second line</x:v>
      </x:c>
    </x:row>
    <x:row r="11">
      <x:c r="A11" s="73" t="str">
        <x:v>strategic</x:v>
      </x:c>
      <x:c r="B11" s="74" t="str">
        <x:v>Strategic</x:v>
      </x:c>
      <x:c r="C11" s="112"/>
      <x:c r="D11" s="107"/>
      <x:c r="E11" s="112" t="n">
        <x:v>0.6</x:v>
      </x:c>
      <x:c r="F11" s="112" t="n">
        <x:v>0.68</x:v>
      </x:c>
      <x:c r="G11" s="112" t="n">
        <x:v>0</x:v>
      </x:c>
      <x:c r="H11" s="83"/>
      <x:c r="I11" s="118" t="str">
        <x:v>Defined by contract</x:v>
      </x:c>
    </x:row>
    <x:row r="12">
      <x:c r="A12" s="223"/>
      <x:c r="B12" s="223"/>
      <x:c r="C12" s="223"/>
      <x:c r="D12" s="223"/>
      <x:c r="E12" s="223"/>
      <x:c r="F12" s="223"/>
      <x:c r="G12" s="223"/>
      <x:c r="H12" s="223"/>
      <x:c r="I12" s="223"/>
    </x:row>
    <x:row r="13">
      <x:c r="A13" s="223"/>
      <x:c r="B13" s="223"/>
      <x:c r="C13" s="223"/>
      <x:c r="D13" s="223"/>
      <x:c r="E13" s="223"/>
      <x:c r="F13" s="223"/>
      <x:c r="G13" s="223"/>
      <x:c r="H13" s="223"/>
      <x:c r="I13" s="223"/>
    </x:row>
    <x:row r="14" ht="22" customHeight="1">
      <x:c r="A14" s="14" t="str">
        <x:v>OPERATING RULES</x:v>
      </x:c>
      <x:c r="B14" s="14"/>
      <x:c r="C14" s="14"/>
      <x:c r="D14" s="14"/>
      <x:c r="E14" s="14"/>
      <x:c r="F14" s="14"/>
      <x:c r="G14" s="14"/>
      <x:c r="H14" s="14"/>
      <x:c r="I14" s="14"/>
    </x:row>
    <x:row r="15" ht="31" customHeight="1">
      <x:c r="A15" s="59" t="str">
        <x:v>margin_floor</x:v>
      </x:c>
      <x:c r="B15" s="238" t="str">
        <x:v>BLOCK</x:v>
      </x:c>
      <x:c r="C15" s="206" t="str">
        <x:v>Gross margin must meet the channel floor after customer discount, partner economics and delivery ceilings.</x:v>
      </x:c>
      <x:c r="D15" s="223"/>
      <x:c r="E15" s="223"/>
      <x:c r="F15" s="223"/>
      <x:c r="G15" s="223"/>
      <x:c r="H15" s="223"/>
      <x:c r="I15" s="223"/>
    </x:row>
    <x:row r="16" ht="31" customHeight="1">
      <x:c r="A16" s="60" t="str">
        <x:v>ai_cost_cap</x:v>
      </x:c>
      <x:c r="B16" s="239" t="str">
        <x:v>BLOCK</x:v>
      </x:c>
      <x:c r="C16" s="207" t="str">
        <x:v>Estimated AI cost must remain below both the plan ceiling and 8% of net revenue.</x:v>
      </x:c>
      <x:c r="D16" s="223"/>
      <x:c r="E16" s="223"/>
      <x:c r="F16" s="223"/>
      <x:c r="G16" s="223"/>
      <x:c r="H16" s="223"/>
      <x:c r="I16" s="223"/>
    </x:row>
    <x:row r="17" ht="31" customHeight="1">
      <x:c r="A17" s="60" t="str">
        <x:v>scope_maximum</x:v>
      </x:c>
      <x:c r="B17" s="239" t="str">
        <x:v>BLOCK</x:v>
      </x:c>
      <x:c r="C17" s="207" t="str">
        <x:v>Usage above a plan maximum cannot be sold as a silent overage; move to the next plan or create an Enterprise quote.</x:v>
      </x:c>
      <x:c r="D17" s="223"/>
      <x:c r="E17" s="223"/>
      <x:c r="F17" s="223"/>
      <x:c r="G17" s="223"/>
      <x:c r="H17" s="223"/>
      <x:c r="I17" s="223"/>
    </x:row>
    <x:row r="18" ht="31" customHeight="1">
      <x:c r="A18" s="60" t="str">
        <x:v>overage_visibility</x:v>
      </x:c>
      <x:c r="B18" s="239" t="str">
        <x:v>BLOCK</x:v>
      </x:c>
      <x:c r="C18" s="207" t="str">
        <x:v>Every unit above an included limit must have an explicit prepaid rate or be removed from scope.</x:v>
      </x:c>
      <x:c r="D18" s="223"/>
      <x:c r="E18" s="223"/>
      <x:c r="F18" s="223"/>
      <x:c r="G18" s="223"/>
      <x:c r="H18" s="223"/>
      <x:c r="I18" s="223"/>
    </x:row>
    <x:row r="19" ht="31" customHeight="1">
      <x:c r="A19" s="60" t="str">
        <x:v>step_up_review</x:v>
      </x:c>
      <x:c r="B19" s="239" t="str">
        <x:v>REVIEW</x:v>
      </x:c>
      <x:c r="C19" s="207" t="str">
        <x:v>Review the next plan when at least two dimensions exceed included limits or monthly overages exceed 35% of base MRR.</x:v>
      </x:c>
      <x:c r="D19" s="223"/>
      <x:c r="E19" s="223"/>
      <x:c r="F19" s="223"/>
      <x:c r="G19" s="223"/>
      <x:c r="H19" s="223"/>
      <x:c r="I19" s="223"/>
    </x:row>
    <x:row r="20" ht="31" customHeight="1">
      <x:c r="A20" s="60" t="str">
        <x:v>partner_non_stacking</x:v>
      </x:c>
      <x:c r="B20" s="239" t="str">
        <x:v>BLOCK</x:v>
      </x:c>
      <x:c r="C20" s="207" t="str">
        <x:v>Referral and reseller economics never stack on the same collected revenue.</x:v>
      </x:c>
      <x:c r="D20" s="223"/>
      <x:c r="E20" s="223"/>
      <x:c r="F20" s="223"/>
      <x:c r="G20" s="223"/>
      <x:c r="H20" s="223"/>
      <x:c r="I20" s="223"/>
    </x:row>
    <x:row r="21" ht="31" customHeight="1">
      <x:c r="A21" s="61" t="str">
        <x:v>enterprise_floor</x:v>
      </x:c>
      <x:c r="B21" s="240" t="str">
        <x:v>BLOCK</x:v>
      </x:c>
      <x:c r="C21" s="208" t="str">
        <x:v>Enterprise / Partner starts at EUR 2,500 net MRR internally and must still clear the applicable margin floor.</x:v>
      </x:c>
      <x:c r="D21" s="223"/>
      <x:c r="E21" s="223"/>
      <x:c r="F21" s="223"/>
      <x:c r="G21" s="223"/>
      <x:c r="H21" s="223"/>
      <x:c r="I21" s="223"/>
    </x:row>
    <x:row r="22">
      <x:c r="A22" s="223"/>
      <x:c r="B22" s="223"/>
      <x:c r="C22" s="223"/>
      <x:c r="D22" s="223"/>
      <x:c r="E22" s="223"/>
      <x:c r="F22" s="223"/>
      <x:c r="G22" s="223"/>
      <x:c r="H22" s="223"/>
      <x:c r="I22" s="223"/>
    </x:row>
    <x:row r="23">
      <x:c r="A23" s="223"/>
      <x:c r="B23" s="223"/>
      <x:c r="C23" s="223"/>
      <x:c r="D23" s="223"/>
      <x:c r="E23" s="223"/>
      <x:c r="F23" s="223"/>
      <x:c r="G23" s="223"/>
      <x:c r="H23" s="223"/>
      <x:c r="I23" s="223"/>
    </x:row>
    <x:row r="24" ht="26" customHeight="1">
      <x:c r="A24" s="137" t="str">
        <x:v>Referral: 15% during the first 12 months while Cellaria closes and operates. Reseller: Cellaria invoices 75% of list net revenue while the partner owns first-line commercial support. Any additional customer discount requires explicit approval.</x:v>
      </x:c>
      <x:c r="B24" s="137"/>
      <x:c r="C24" s="137"/>
      <x:c r="D24" s="137"/>
      <x:c r="E24" s="137"/>
      <x:c r="F24" s="137"/>
      <x:c r="G24" s="137"/>
      <x:c r="H24" s="137"/>
      <x:c r="I24" s="137"/>
    </x:row>
    <x:row r="25" ht="26" customHeight="1">
      <x:c r="A25" s="137"/>
      <x:c r="B25" s="137"/>
      <x:c r="C25" s="137"/>
      <x:c r="D25" s="137"/>
      <x:c r="E25" s="137"/>
      <x:c r="F25" s="137"/>
      <x:c r="G25" s="137"/>
      <x:c r="H25" s="137"/>
      <x:c r="I25" s="137"/>
    </x:row>
  </x:sheetData>
  <x:mergeCells>
    <x:mergeCell ref="A1:I2"/>
    <x:mergeCell ref="A3:I3"/>
    <x:mergeCell ref="A6:I6"/>
    <x:mergeCell ref="A14:I14"/>
    <x:mergeCell ref="A24:I25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3" hidden="0" customWidth="1"/>
  </x:cols>
  <x:sheetData>
    <x:row r="1" ht="28" customHeight="1">
      <x:c r="A1" s="3" t="str">
        <x:v>Scenario engine · pricing and unit economics</x:v>
      </x:c>
      <x:c r="B1" s="3"/>
      <x:c r="C1" s="3"/>
      <x:c r="D1" s="3"/>
      <x:c r="E1" s="3"/>
      <x:c r="F1" s="3"/>
      <x:c r="G1" s="3"/>
    </x:row>
    <x:row r="2" ht="28" customHeight="1">
      <x:c r="A2" s="3"/>
      <x:c r="B2" s="3"/>
      <x:c r="C2" s="3"/>
      <x:c r="D2" s="3"/>
      <x:c r="E2" s="3"/>
      <x:c r="F2" s="3"/>
      <x:c r="G2" s="3"/>
    </x:row>
    <x:row r="3" ht="20" customHeight="1">
      <x:c r="A3" s="5" t="str">
        <x:v>Column B follows Inputs; columns C:G are fixed audit presets from the canonical JSON model</x:v>
      </x:c>
      <x:c r="B3" s="5"/>
      <x:c r="C3" s="5"/>
      <x:c r="D3" s="5"/>
      <x:c r="E3" s="5"/>
      <x:c r="F3" s="5"/>
      <x:c r="G3" s="5"/>
    </x:row>
    <x:row r="4">
      <x:c r="A4" s="235" t="str">
        <x:v>Model</x:v>
      </x:c>
      <x:c r="B4" s="235" t="str">
        <x:v>cellaria_pricing_model_v1</x:v>
      </x:c>
      <x:c r="C4" s="235"/>
      <x:c r="D4" s="235" t="str">
        <x:v>As of</x:v>
      </x:c>
      <x:c r="E4" s="236" t="n">
        <x:v>46217</x:v>
      </x:c>
      <x:c r="F4" s="235"/>
      <x:c r="G4" s="235" t="str">
        <x:v>EUR</x:v>
      </x:c>
    </x:row>
    <x:row r="5">
      <x:c r="A5" s="223"/>
      <x:c r="B5" s="223"/>
      <x:c r="C5" s="223"/>
      <x:c r="D5" s="223"/>
      <x:c r="E5" s="223"/>
      <x:c r="F5" s="223"/>
      <x:c r="G5" s="223"/>
    </x:row>
    <x:row r="6" ht="22" customHeight="1">
      <x:c r="A6" s="14" t="str">
        <x:v>SCENARIO INPUTS</x:v>
      </x:c>
      <x:c r="B6" s="14"/>
      <x:c r="C6" s="14"/>
      <x:c r="D6" s="14"/>
      <x:c r="E6" s="14"/>
      <x:c r="F6" s="14"/>
      <x:c r="G6" s="14"/>
    </x:row>
    <x:row r="7" ht="28" customHeight="1">
      <x:c r="A7" s="54" t="str">
        <x:v>Metric</x:v>
      </x:c>
      <x:c r="B7" s="54" t="str">
        <x:v>Selected · Inputs</x:v>
      </x:c>
      <x:c r="C7" s="54" t="str">
        <x:v>Explorer standard</x:v>
      </x:c>
      <x:c r="D7" s="54" t="str">
        <x:v>Explorer with Ask overage</x:v>
      </x:c>
      <x:c r="E7" s="54" t="str">
        <x:v>Growth referral</x:v>
      </x:c>
      <x:c r="F7" s="54" t="str">
        <x:v>Growth reseller</x:v>
      </x:c>
      <x:c r="G7" s="54" t="str">
        <x:v>Growth multi-market</x:v>
      </x:c>
    </x:row>
    <x:row r="8">
      <x:c r="A8" s="209" t="str">
        <x:v>Plan ID</x:v>
      </x:c>
      <x:c r="B8" s="241" t="str">
        <x:f>'Inputs'!$C$9</x:f>
        <x:v>explorer_annual</x:v>
      </x:c>
      <x:c r="C8" s="153" t="str">
        <x:v>explorer_annual</x:v>
      </x:c>
      <x:c r="D8" s="154" t="str">
        <x:v>explorer_annual</x:v>
      </x:c>
      <x:c r="E8" s="154" t="str">
        <x:v>growth_annual</x:v>
      </x:c>
      <x:c r="F8" s="154" t="str">
        <x:v>growth_annual</x:v>
      </x:c>
      <x:c r="G8" s="155" t="str">
        <x:v>growth_annual</x:v>
      </x:c>
    </x:row>
    <x:row r="9">
      <x:c r="A9" s="210" t="str">
        <x:v>Channel</x:v>
      </x:c>
      <x:c r="B9" s="242" t="str">
        <x:f>'Inputs'!$C$10</x:f>
        <x:v>direct</x:v>
      </x:c>
      <x:c r="C9" s="156" t="str">
        <x:v>direct</x:v>
      </x:c>
      <x:c r="D9" s="157" t="str">
        <x:v>direct</x:v>
      </x:c>
      <x:c r="E9" s="157" t="str">
        <x:v>referral</x:v>
      </x:c>
      <x:c r="F9" s="157" t="str">
        <x:v>reseller</x:v>
      </x:c>
      <x:c r="G9" s="158" t="str">
        <x:v>direct</x:v>
      </x:c>
    </x:row>
    <x:row r="10">
      <x:c r="A10" s="210" t="str">
        <x:v>Customer discount</x:v>
      </x:c>
      <x:c r="B10" s="243" t="n">
        <x:f>'Inputs'!$C$11</x:f>
        <x:v>0</x:v>
      </x:c>
      <x:c r="C10" s="163" t="n">
        <x:v>0</x:v>
      </x:c>
      <x:c r="D10" s="164" t="n">
        <x:v>0</x:v>
      </x:c>
      <x:c r="E10" s="164" t="n">
        <x:v>0</x:v>
      </x:c>
      <x:c r="F10" s="164" t="n">
        <x:v>0</x:v>
      </x:c>
      <x:c r="G10" s="165" t="n">
        <x:v>0.05</x:v>
      </x:c>
    </x:row>
    <x:row r="11">
      <x:c r="A11" s="210" t="str">
        <x:v>Portfolios</x:v>
      </x:c>
      <x:c r="B11" s="244" t="n">
        <x:f>'Inputs'!$C$14</x:f>
        <x:v>1</x:v>
      </x:c>
      <x:c r="C11" s="167" t="n">
        <x:v>1</x:v>
      </x:c>
      <x:c r="D11" s="168" t="n">
        <x:v>1</x:v>
      </x:c>
      <x:c r="E11" s="168" t="n">
        <x:v>5</x:v>
      </x:c>
      <x:c r="F11" s="168" t="n">
        <x:v>5</x:v>
      </x:c>
      <x:c r="G11" s="169" t="n">
        <x:v>7</x:v>
      </x:c>
    </x:row>
    <x:row r="12">
      <x:c r="A12" s="210" t="str">
        <x:v>Markets</x:v>
      </x:c>
      <x:c r="B12" s="244" t="n">
        <x:f>'Inputs'!$C$15</x:f>
        <x:v>1</x:v>
      </x:c>
      <x:c r="C12" s="167" t="n">
        <x:v>1</x:v>
      </x:c>
      <x:c r="D12" s="168" t="n">
        <x:v>1</x:v>
      </x:c>
      <x:c r="E12" s="168" t="n">
        <x:v>3</x:v>
      </x:c>
      <x:c r="F12" s="168" t="n">
        <x:v>3</x:v>
      </x:c>
      <x:c r="G12" s="169" t="n">
        <x:v>5</x:v>
      </x:c>
    </x:row>
    <x:row r="13">
      <x:c r="A13" s="210" t="str">
        <x:v>Questions / month</x:v>
      </x:c>
      <x:c r="B13" s="244" t="n">
        <x:f>'Inputs'!$C$16</x:f>
        <x:v>25</x:v>
      </x:c>
      <x:c r="C13" s="167" t="n">
        <x:v>25</x:v>
      </x:c>
      <x:c r="D13" s="168" t="n">
        <x:v>60</x:v>
      </x:c>
      <x:c r="E13" s="168" t="n">
        <x:v>150</x:v>
      </x:c>
      <x:c r="F13" s="168" t="n">
        <x:v>150</x:v>
      </x:c>
      <x:c r="G13" s="169" t="n">
        <x:v>300</x:v>
      </x:c>
    </x:row>
    <x:row r="14">
      <x:c r="A14" s="210" t="str">
        <x:v>Reports / year</x:v>
      </x:c>
      <x:c r="B14" s="244" t="n">
        <x:f>'Inputs'!$C$17</x:f>
        <x:v>4</x:v>
      </x:c>
      <x:c r="C14" s="167" t="n">
        <x:v>4</x:v>
      </x:c>
      <x:c r="D14" s="168" t="n">
        <x:v>4</x:v>
      </x:c>
      <x:c r="E14" s="168" t="n">
        <x:v>12</x:v>
      </x:c>
      <x:c r="F14" s="168" t="n">
        <x:v>12</x:v>
      </x:c>
      <x:c r="G14" s="169" t="n">
        <x:v>18</x:v>
      </x:c>
    </x:row>
    <x:row r="15">
      <x:c r="A15" s="211" t="str">
        <x:v>Watchlists</x:v>
      </x:c>
      <x:c r="B15" s="245" t="n">
        <x:f>'Inputs'!$C$18</x:f>
        <x:v>5</x:v>
      </x:c>
      <x:c r="C15" s="171" t="n">
        <x:v>5</x:v>
      </x:c>
      <x:c r="D15" s="172" t="n">
        <x:v>5</x:v>
      </x:c>
      <x:c r="E15" s="172" t="n">
        <x:v>15</x:v>
      </x:c>
      <x:c r="F15" s="172" t="n">
        <x:v>15</x:v>
      </x:c>
      <x:c r="G15" s="173" t="n">
        <x:v>30</x:v>
      </x:c>
    </x:row>
    <x:row r="16">
      <x:c r="A16" s="223"/>
      <x:c r="B16" s="223"/>
      <x:c r="C16" s="223"/>
      <x:c r="D16" s="223"/>
      <x:c r="E16" s="223"/>
      <x:c r="F16" s="223"/>
      <x:c r="G16" s="223"/>
    </x:row>
    <x:row r="17" ht="22" customHeight="1">
      <x:c r="A17" s="14" t="str">
        <x:v>MONTHLY REVENUE BRIDGE</x:v>
      </x:c>
      <x:c r="B17" s="14"/>
      <x:c r="C17" s="14"/>
      <x:c r="D17" s="14"/>
      <x:c r="E17" s="14"/>
      <x:c r="F17" s="14"/>
      <x:c r="G17" s="14"/>
    </x:row>
    <x:row r="18">
      <x:c r="A18" s="59" t="str">
        <x:v>Base MRR</x:v>
      </x:c>
      <x:c r="B18" s="246" t="n">
        <x:f>INDEX('Plans'!$D$8:$D$13,MATCH(B$8,'Plans'!$A$8:$A$13,0))</x:f>
        <x:v>390</x:v>
      </x:c>
      <x:c r="C18" s="246" t="n">
        <x:f>INDEX('Plans'!$D$8:$D$13,MATCH(C$8,'Plans'!$A$8:$A$13,0))</x:f>
        <x:v>390</x:v>
      </x:c>
      <x:c r="D18" s="246" t="n">
        <x:f>INDEX('Plans'!$D$8:$D$13,MATCH(D$8,'Plans'!$A$8:$A$13,0))</x:f>
        <x:v>390</x:v>
      </x:c>
      <x:c r="E18" s="246" t="n">
        <x:f>INDEX('Plans'!$D$8:$D$13,MATCH(E$8,'Plans'!$A$8:$A$13,0))</x:f>
        <x:v>990</x:v>
      </x:c>
      <x:c r="F18" s="246" t="n">
        <x:f>INDEX('Plans'!$D$8:$D$13,MATCH(F$8,'Plans'!$A$8:$A$13,0))</x:f>
        <x:v>990</x:v>
      </x:c>
      <x:c r="G18" s="246" t="n">
        <x:f>INDEX('Plans'!$D$8:$D$13,MATCH(G$8,'Plans'!$A$8:$A$13,0))</x:f>
        <x:v>990</x:v>
      </x:c>
    </x:row>
    <x:row r="19">
      <x:c r="A19" s="60" t="str">
        <x:v>Overage · portfolios</x:v>
      </x:c>
      <x:c r="B19" s="247" t="n">
        <x:f>MAX(B$11-INDEX('Plans'!$F$8:$F$13,MATCH(B$8,'Plans'!$A$8:$A$13,0)),0)*INDEX('Plans'!$B$19:$B$24,MATCH(B$8,'Plans'!$A$19:$A$24,0))</x:f>
        <x:v>0</x:v>
      </x:c>
      <x:c r="C19" s="247" t="n">
        <x:f>MAX(C$11-INDEX('Plans'!$F$8:$F$13,MATCH(C$8,'Plans'!$A$8:$A$13,0)),0)*INDEX('Plans'!$B$19:$B$24,MATCH(C$8,'Plans'!$A$19:$A$24,0))</x:f>
        <x:v>0</x:v>
      </x:c>
      <x:c r="D19" s="247" t="n">
        <x:f>MAX(D$11-INDEX('Plans'!$F$8:$F$13,MATCH(D$8,'Plans'!$A$8:$A$13,0)),0)*INDEX('Plans'!$B$19:$B$24,MATCH(D$8,'Plans'!$A$19:$A$24,0))</x:f>
        <x:v>0</x:v>
      </x:c>
      <x:c r="E19" s="247" t="n">
        <x:f>MAX(E$11-INDEX('Plans'!$F$8:$F$13,MATCH(E$8,'Plans'!$A$8:$A$13,0)),0)*INDEX('Plans'!$B$19:$B$24,MATCH(E$8,'Plans'!$A$19:$A$24,0))</x:f>
        <x:v>0</x:v>
      </x:c>
      <x:c r="F19" s="247" t="n">
        <x:f>MAX(F$11-INDEX('Plans'!$F$8:$F$13,MATCH(F$8,'Plans'!$A$8:$A$13,0)),0)*INDEX('Plans'!$B$19:$B$24,MATCH(F$8,'Plans'!$A$19:$A$24,0))</x:f>
        <x:v>0</x:v>
      </x:c>
      <x:c r="G19" s="247" t="n">
        <x:f>MAX(G$11-INDEX('Plans'!$F$8:$F$13,MATCH(G$8,'Plans'!$A$8:$A$13,0)),0)*INDEX('Plans'!$B$19:$B$24,MATCH(G$8,'Plans'!$A$19:$A$24,0))</x:f>
        <x:v>180</x:v>
      </x:c>
    </x:row>
    <x:row r="20">
      <x:c r="A20" s="60" t="str">
        <x:v>Overage · markets</x:v>
      </x:c>
      <x:c r="B20" s="247" t="n">
        <x:f>MAX(B$12-INDEX('Plans'!$G$8:$G$13,MATCH(B$8,'Plans'!$A$8:$A$13,0)),0)*INDEX('Plans'!$C$19:$C$24,MATCH(B$8,'Plans'!$A$19:$A$24,0))</x:f>
        <x:v>0</x:v>
      </x:c>
      <x:c r="C20" s="247" t="n">
        <x:f>MAX(C$12-INDEX('Plans'!$G$8:$G$13,MATCH(C$8,'Plans'!$A$8:$A$13,0)),0)*INDEX('Plans'!$C$19:$C$24,MATCH(C$8,'Plans'!$A$19:$A$24,0))</x:f>
        <x:v>0</x:v>
      </x:c>
      <x:c r="D20" s="247" t="n">
        <x:f>MAX(D$12-INDEX('Plans'!$G$8:$G$13,MATCH(D$8,'Plans'!$A$8:$A$13,0)),0)*INDEX('Plans'!$C$19:$C$24,MATCH(D$8,'Plans'!$A$19:$A$24,0))</x:f>
        <x:v>0</x:v>
      </x:c>
      <x:c r="E20" s="247" t="n">
        <x:f>MAX(E$12-INDEX('Plans'!$G$8:$G$13,MATCH(E$8,'Plans'!$A$8:$A$13,0)),0)*INDEX('Plans'!$C$19:$C$24,MATCH(E$8,'Plans'!$A$19:$A$24,0))</x:f>
        <x:v>0</x:v>
      </x:c>
      <x:c r="F20" s="247" t="n">
        <x:f>MAX(F$12-INDEX('Plans'!$G$8:$G$13,MATCH(F$8,'Plans'!$A$8:$A$13,0)),0)*INDEX('Plans'!$C$19:$C$24,MATCH(F$8,'Plans'!$A$19:$A$24,0))</x:f>
        <x:v>0</x:v>
      </x:c>
      <x:c r="G20" s="247" t="n">
        <x:f>MAX(G$12-INDEX('Plans'!$G$8:$G$13,MATCH(G$8,'Plans'!$A$8:$A$13,0)),0)*INDEX('Plans'!$C$19:$C$24,MATCH(G$8,'Plans'!$A$19:$A$24,0))</x:f>
        <x:v>260</x:v>
      </x:c>
    </x:row>
    <x:row r="21">
      <x:c r="A21" s="60" t="str">
        <x:v>Overage · questions</x:v>
      </x:c>
      <x:c r="B21" s="247" t="n">
        <x:f>MAX(B$13-INDEX('Plans'!$H$8:$H$13,MATCH(B$8,'Plans'!$A$8:$A$13,0)),0)*INDEX('Plans'!$D$19:$D$24,MATCH(B$8,'Plans'!$A$19:$A$24,0))</x:f>
        <x:v>0</x:v>
      </x:c>
      <x:c r="C21" s="247" t="n">
        <x:f>MAX(C$13-INDEX('Plans'!$H$8:$H$13,MATCH(C$8,'Plans'!$A$8:$A$13,0)),0)*INDEX('Plans'!$D$19:$D$24,MATCH(C$8,'Plans'!$A$19:$A$24,0))</x:f>
        <x:v>0</x:v>
      </x:c>
      <x:c r="D21" s="247" t="n">
        <x:f>MAX(D$13-INDEX('Plans'!$H$8:$H$13,MATCH(D$8,'Plans'!$A$8:$A$13,0)),0)*INDEX('Plans'!$D$19:$D$24,MATCH(D$8,'Plans'!$A$19:$A$24,0))</x:f>
        <x:v>175</x:v>
      </x:c>
      <x:c r="E21" s="247" t="n">
        <x:f>MAX(E$13-INDEX('Plans'!$H$8:$H$13,MATCH(E$8,'Plans'!$A$8:$A$13,0)),0)*INDEX('Plans'!$D$19:$D$24,MATCH(E$8,'Plans'!$A$19:$A$24,0))</x:f>
        <x:v>0</x:v>
      </x:c>
      <x:c r="F21" s="247" t="n">
        <x:f>MAX(F$13-INDEX('Plans'!$H$8:$H$13,MATCH(F$8,'Plans'!$A$8:$A$13,0)),0)*INDEX('Plans'!$D$19:$D$24,MATCH(F$8,'Plans'!$A$19:$A$24,0))</x:f>
        <x:v>0</x:v>
      </x:c>
      <x:c r="G21" s="247" t="n">
        <x:f>MAX(G$13-INDEX('Plans'!$H$8:$H$13,MATCH(G$8,'Plans'!$A$8:$A$13,0)),0)*INDEX('Plans'!$D$19:$D$24,MATCH(G$8,'Plans'!$A$19:$A$24,0))</x:f>
        <x:v>525</x:v>
      </x:c>
    </x:row>
    <x:row r="22">
      <x:c r="A22" s="60" t="str">
        <x:v>Overage · reports</x:v>
      </x:c>
      <x:c r="B22" s="247" t="n">
        <x:f>MAX(B$14-INDEX('Plans'!$I$8:$I$13,MATCH(B$8,'Plans'!$A$8:$A$13,0)),0)*INDEX('Plans'!$E$19:$E$24,MATCH(B$8,'Plans'!$A$19:$A$24,0))/12</x:f>
        <x:v>0</x:v>
      </x:c>
      <x:c r="C22" s="247" t="n">
        <x:f>MAX(C$14-INDEX('Plans'!$I$8:$I$13,MATCH(C$8,'Plans'!$A$8:$A$13,0)),0)*INDEX('Plans'!$E$19:$E$24,MATCH(C$8,'Plans'!$A$19:$A$24,0))/12</x:f>
        <x:v>0</x:v>
      </x:c>
      <x:c r="D22" s="247" t="n">
        <x:f>MAX(D$14-INDEX('Plans'!$I$8:$I$13,MATCH(D$8,'Plans'!$A$8:$A$13,0)),0)*INDEX('Plans'!$E$19:$E$24,MATCH(D$8,'Plans'!$A$19:$A$24,0))/12</x:f>
        <x:v>0</x:v>
      </x:c>
      <x:c r="E22" s="247" t="n">
        <x:f>MAX(E$14-INDEX('Plans'!$I$8:$I$13,MATCH(E$8,'Plans'!$A$8:$A$13,0)),0)*INDEX('Plans'!$E$19:$E$24,MATCH(E$8,'Plans'!$A$19:$A$24,0))/12</x:f>
        <x:v>0</x:v>
      </x:c>
      <x:c r="F22" s="247" t="n">
        <x:f>MAX(F$14-INDEX('Plans'!$I$8:$I$13,MATCH(F$8,'Plans'!$A$8:$A$13,0)),0)*INDEX('Plans'!$E$19:$E$24,MATCH(F$8,'Plans'!$A$19:$A$24,0))/12</x:f>
        <x:v>0</x:v>
      </x:c>
      <x:c r="G22" s="247" t="n">
        <x:f>MAX(G$14-INDEX('Plans'!$I$8:$I$13,MATCH(G$8,'Plans'!$A$8:$A$13,0)),0)*INDEX('Plans'!$E$19:$E$24,MATCH(G$8,'Plans'!$A$19:$A$24,0))/12</x:f>
        <x:v>120</x:v>
      </x:c>
    </x:row>
    <x:row r="23">
      <x:c r="A23" s="60" t="str">
        <x:v>Overage · watchlists</x:v>
      </x:c>
      <x:c r="B23" s="247" t="n">
        <x:f>MAX(B$15-INDEX('Plans'!$J$8:$J$13,MATCH(B$8,'Plans'!$A$8:$A$13,0)),0)*INDEX('Plans'!$F$19:$F$24,MATCH(B$8,'Plans'!$A$19:$A$24,0))</x:f>
        <x:v>0</x:v>
      </x:c>
      <x:c r="C23" s="247" t="n">
        <x:f>MAX(C$15-INDEX('Plans'!$J$8:$J$13,MATCH(C$8,'Plans'!$A$8:$A$13,0)),0)*INDEX('Plans'!$F$19:$F$24,MATCH(C$8,'Plans'!$A$19:$A$24,0))</x:f>
        <x:v>0</x:v>
      </x:c>
      <x:c r="D23" s="247" t="n">
        <x:f>MAX(D$15-INDEX('Plans'!$J$8:$J$13,MATCH(D$8,'Plans'!$A$8:$A$13,0)),0)*INDEX('Plans'!$F$19:$F$24,MATCH(D$8,'Plans'!$A$19:$A$24,0))</x:f>
        <x:v>0</x:v>
      </x:c>
      <x:c r="E23" s="247" t="n">
        <x:f>MAX(E$15-INDEX('Plans'!$J$8:$J$13,MATCH(E$8,'Plans'!$A$8:$A$13,0)),0)*INDEX('Plans'!$F$19:$F$24,MATCH(E$8,'Plans'!$A$19:$A$24,0))</x:f>
        <x:v>0</x:v>
      </x:c>
      <x:c r="F23" s="247" t="n">
        <x:f>MAX(F$15-INDEX('Plans'!$J$8:$J$13,MATCH(F$8,'Plans'!$A$8:$A$13,0)),0)*INDEX('Plans'!$F$19:$F$24,MATCH(F$8,'Plans'!$A$19:$A$24,0))</x:f>
        <x:v>0</x:v>
      </x:c>
      <x:c r="G23" s="247" t="n">
        <x:f>MAX(G$15-INDEX('Plans'!$J$8:$J$13,MATCH(G$8,'Plans'!$A$8:$A$13,0)),0)*INDEX('Plans'!$F$19:$F$24,MATCH(G$8,'Plans'!$A$19:$A$24,0))</x:f>
        <x:v>270</x:v>
      </x:c>
    </x:row>
    <x:row r="24">
      <x:c r="A24" s="248" t="str">
        <x:v>Total overages</x:v>
      </x:c>
      <x:c r="B24" s="249" t="n">
        <x:f>SUM(B19:B23)</x:f>
        <x:v>0</x:v>
      </x:c>
      <x:c r="C24" s="249" t="n">
        <x:f>SUM(C19:C23)</x:f>
        <x:v>0</x:v>
      </x:c>
      <x:c r="D24" s="249" t="n">
        <x:f>SUM(D19:D23)</x:f>
        <x:v>175</x:v>
      </x:c>
      <x:c r="E24" s="249" t="n">
        <x:f>SUM(E19:E23)</x:f>
        <x:v>0</x:v>
      </x:c>
      <x:c r="F24" s="249" t="n">
        <x:f>SUM(F19:F23)</x:f>
        <x:v>0</x:v>
      </x:c>
      <x:c r="G24" s="249" t="n">
        <x:f>SUM(G19:G23)</x:f>
        <x:v>1355</x:v>
      </x:c>
    </x:row>
    <x:row r="25">
      <x:c r="A25" s="60" t="str">
        <x:v>List MRR</x:v>
      </x:c>
      <x:c r="B25" s="247" t="n">
        <x:f>B18+B24</x:f>
        <x:v>390</x:v>
      </x:c>
      <x:c r="C25" s="247" t="n">
        <x:f>C18+C24</x:f>
        <x:v>390</x:v>
      </x:c>
      <x:c r="D25" s="247" t="n">
        <x:f>D18+D24</x:f>
        <x:v>565</x:v>
      </x:c>
      <x:c r="E25" s="247" t="n">
        <x:f>E18+E24</x:f>
        <x:v>990</x:v>
      </x:c>
      <x:c r="F25" s="247" t="n">
        <x:f>F18+F24</x:f>
        <x:v>990</x:v>
      </x:c>
      <x:c r="G25" s="247" t="n">
        <x:f>G18+G24</x:f>
        <x:v>2345</x:v>
      </x:c>
    </x:row>
    <x:row r="26">
      <x:c r="A26" s="60" t="str">
        <x:v>Customer discount</x:v>
      </x:c>
      <x:c r="B26" s="247" t="n">
        <x:f>B25*B$10</x:f>
        <x:v>0</x:v>
      </x:c>
      <x:c r="C26" s="247" t="n">
        <x:f>C25*C$10</x:f>
        <x:v>0</x:v>
      </x:c>
      <x:c r="D26" s="247" t="n">
        <x:f>D25*D$10</x:f>
        <x:v>0</x:v>
      </x:c>
      <x:c r="E26" s="247" t="n">
        <x:f>E25*E$10</x:f>
        <x:v>0</x:v>
      </x:c>
      <x:c r="F26" s="247" t="n">
        <x:f>F25*F$10</x:f>
        <x:v>0</x:v>
      </x:c>
      <x:c r="G26" s="247" t="n">
        <x:f>G25*G$10</x:f>
        <x:v>117.25</x:v>
      </x:c>
    </x:row>
    <x:row r="27">
      <x:c r="A27" s="60" t="str">
        <x:v>Customer MRR</x:v>
      </x:c>
      <x:c r="B27" s="247" t="n">
        <x:f>B25-B26</x:f>
        <x:v>390</x:v>
      </x:c>
      <x:c r="C27" s="247" t="n">
        <x:f>C25-C26</x:f>
        <x:v>390</x:v>
      </x:c>
      <x:c r="D27" s="247" t="n">
        <x:f>D25-D26</x:f>
        <x:v>565</x:v>
      </x:c>
      <x:c r="E27" s="247" t="n">
        <x:f>E25-E26</x:f>
        <x:v>990</x:v>
      </x:c>
      <x:c r="F27" s="247" t="n">
        <x:f>F25-F26</x:f>
        <x:v>990</x:v>
      </x:c>
      <x:c r="G27" s="247" t="n">
        <x:f>G25-G26</x:f>
        <x:v>2227.75</x:v>
      </x:c>
    </x:row>
    <x:row r="28">
      <x:c r="A28" s="60" t="str">
        <x:v>Partner economics</x:v>
      </x:c>
      <x:c r="B28" s="247" t="n">
        <x:f>B27*INDEX('Partner'!$C$8:$C$11,MATCH(B$9,'Partner'!$A$8:$A$11,0))</x:f>
        <x:v>0</x:v>
      </x:c>
      <x:c r="C28" s="247" t="n">
        <x:f>C27*INDEX('Partner'!$C$8:$C$11,MATCH(C$9,'Partner'!$A$8:$A$11,0))</x:f>
        <x:v>0</x:v>
      </x:c>
      <x:c r="D28" s="247" t="n">
        <x:f>D27*INDEX('Partner'!$C$8:$C$11,MATCH(D$9,'Partner'!$A$8:$A$11,0))</x:f>
        <x:v>0</x:v>
      </x:c>
      <x:c r="E28" s="247" t="n">
        <x:f>E27*INDEX('Partner'!$C$8:$C$11,MATCH(E$9,'Partner'!$A$8:$A$11,0))</x:f>
        <x:v>148.5</x:v>
      </x:c>
      <x:c r="F28" s="247" t="n">
        <x:f>F27*INDEX('Partner'!$C$8:$C$11,MATCH(F$9,'Partner'!$A$8:$A$11,0))</x:f>
        <x:v>247.5</x:v>
      </x:c>
      <x:c r="G28" s="247" t="n">
        <x:f>G27*INDEX('Partner'!$C$8:$C$11,MATCH(G$9,'Partner'!$A$8:$A$11,0))</x:f>
        <x:v>0</x:v>
      </x:c>
    </x:row>
    <x:row r="29">
      <x:c r="A29" s="250" t="str">
        <x:v>Net revenue Cellaria</x:v>
      </x:c>
      <x:c r="B29" s="251" t="n">
        <x:f>B27-B28</x:f>
        <x:v>390</x:v>
      </x:c>
      <x:c r="C29" s="251" t="n">
        <x:f>C27-C28</x:f>
        <x:v>390</x:v>
      </x:c>
      <x:c r="D29" s="251" t="n">
        <x:f>D27-D28</x:f>
        <x:v>565</x:v>
      </x:c>
      <x:c r="E29" s="251" t="n">
        <x:f>E27-E28</x:f>
        <x:v>841.5</x:v>
      </x:c>
      <x:c r="F29" s="251" t="n">
        <x:f>F27-F28</x:f>
        <x:v>742.5</x:v>
      </x:c>
      <x:c r="G29" s="251" t="n">
        <x:f>G27-G28</x:f>
        <x:v>2227.75</x:v>
      </x:c>
    </x:row>
    <x:row r="30">
      <x:c r="A30" s="60"/>
      <x:c r="B30" s="247"/>
      <x:c r="C30" s="247"/>
      <x:c r="D30" s="247"/>
      <x:c r="E30" s="247"/>
      <x:c r="F30" s="247"/>
      <x:c r="G30" s="247"/>
    </x:row>
    <x:row r="31" ht="22" customHeight="1">
      <x:c r="A31" s="175" t="str">
        <x:v>MONTHLY DELIVERY COST CEILINGS</x:v>
      </x:c>
      <x:c r="B31" s="184"/>
      <x:c r="C31" s="184"/>
      <x:c r="D31" s="184"/>
      <x:c r="E31" s="184"/>
      <x:c r="F31" s="184"/>
      <x:c r="G31" s="184"/>
    </x:row>
    <x:row r="32">
      <x:c r="A32" s="60" t="str">
        <x:v>AI cost</x:v>
      </x:c>
      <x:c r="B32" s="247" t="n">
        <x:f>B$13*'Inputs'!$C$21</x:f>
        <x:v>6.25</x:v>
      </x:c>
      <x:c r="C32" s="247" t="n">
        <x:f>C$13*'Inputs'!$C$21</x:f>
        <x:v>6.25</x:v>
      </x:c>
      <x:c r="D32" s="247" t="n">
        <x:f>D$13*'Inputs'!$C$21</x:f>
        <x:v>15</x:v>
      </x:c>
      <x:c r="E32" s="247" t="n">
        <x:f>E$13*'Inputs'!$C$21</x:f>
        <x:v>37.5</x:v>
      </x:c>
      <x:c r="F32" s="247" t="n">
        <x:f>F$13*'Inputs'!$C$21</x:f>
        <x:v>37.5</x:v>
      </x:c>
      <x:c r="G32" s="247" t="n">
        <x:f>G$13*'Inputs'!$C$21</x:f>
        <x:v>75</x:v>
      </x:c>
    </x:row>
    <x:row r="33">
      <x:c r="A33" s="60" t="str">
        <x:v>Platform</x:v>
      </x:c>
      <x:c r="B33" s="247" t="n">
        <x:f>INDEX('Plans'!$B$28:$B$33,MATCH(B$8,'Plans'!$A$28:$A$33,0))</x:f>
        <x:v>24</x:v>
      </x:c>
      <x:c r="C33" s="247" t="n">
        <x:f>INDEX('Plans'!$B$28:$B$33,MATCH(C$8,'Plans'!$A$28:$A$33,0))</x:f>
        <x:v>24</x:v>
      </x:c>
      <x:c r="D33" s="247" t="n">
        <x:f>INDEX('Plans'!$B$28:$B$33,MATCH(D$8,'Plans'!$A$28:$A$33,0))</x:f>
        <x:v>24</x:v>
      </x:c>
      <x:c r="E33" s="247" t="n">
        <x:f>INDEX('Plans'!$B$28:$B$33,MATCH(E$8,'Plans'!$A$28:$A$33,0))</x:f>
        <x:v>28</x:v>
      </x:c>
      <x:c r="F33" s="247" t="n">
        <x:f>INDEX('Plans'!$B$28:$B$33,MATCH(F$8,'Plans'!$A$28:$A$33,0))</x:f>
        <x:v>28</x:v>
      </x:c>
      <x:c r="G33" s="247" t="n">
        <x:f>INDEX('Plans'!$B$28:$B$33,MATCH(G$8,'Plans'!$A$28:$A$33,0))</x:f>
        <x:v>28</x:v>
      </x:c>
    </x:row>
    <x:row r="34">
      <x:c r="A34" s="60" t="str">
        <x:v>Portfolio operations</x:v>
      </x:c>
      <x:c r="B34" s="247" t="n">
        <x:f>B$11*INDEX('Plans'!$C$28:$C$33,MATCH(B$8,'Plans'!$A$28:$A$33,0))</x:f>
        <x:v>12</x:v>
      </x:c>
      <x:c r="C34" s="247" t="n">
        <x:f>C$11*INDEX('Plans'!$C$28:$C$33,MATCH(C$8,'Plans'!$A$28:$A$33,0))</x:f>
        <x:v>12</x:v>
      </x:c>
      <x:c r="D34" s="247" t="n">
        <x:f>D$11*INDEX('Plans'!$C$28:$C$33,MATCH(D$8,'Plans'!$A$28:$A$33,0))</x:f>
        <x:v>12</x:v>
      </x:c>
      <x:c r="E34" s="247" t="n">
        <x:f>E$11*INDEX('Plans'!$C$28:$C$33,MATCH(E$8,'Plans'!$A$28:$A$33,0))</x:f>
        <x:v>60</x:v>
      </x:c>
      <x:c r="F34" s="247" t="n">
        <x:f>F$11*INDEX('Plans'!$C$28:$C$33,MATCH(F$8,'Plans'!$A$28:$A$33,0))</x:f>
        <x:v>60</x:v>
      </x:c>
      <x:c r="G34" s="247" t="n">
        <x:f>G$11*INDEX('Plans'!$C$28:$C$33,MATCH(G$8,'Plans'!$A$28:$A$33,0))</x:f>
        <x:v>84</x:v>
      </x:c>
    </x:row>
    <x:row r="35">
      <x:c r="A35" s="60" t="str">
        <x:v>Market operations</x:v>
      </x:c>
      <x:c r="B35" s="247" t="n">
        <x:f>B$12*INDEX('Plans'!$D$28:$D$33,MATCH(B$8,'Plans'!$A$28:$A$33,0))</x:f>
        <x:v>10</x:v>
      </x:c>
      <x:c r="C35" s="247" t="n">
        <x:f>C$12*INDEX('Plans'!$D$28:$D$33,MATCH(C$8,'Plans'!$A$28:$A$33,0))</x:f>
        <x:v>10</x:v>
      </x:c>
      <x:c r="D35" s="247" t="n">
        <x:f>D$12*INDEX('Plans'!$D$28:$D$33,MATCH(D$8,'Plans'!$A$28:$A$33,0))</x:f>
        <x:v>10</x:v>
      </x:c>
      <x:c r="E35" s="247" t="n">
        <x:f>E$12*INDEX('Plans'!$D$28:$D$33,MATCH(E$8,'Plans'!$A$28:$A$33,0))</x:f>
        <x:v>30</x:v>
      </x:c>
      <x:c r="F35" s="247" t="n">
        <x:f>F$12*INDEX('Plans'!$D$28:$D$33,MATCH(F$8,'Plans'!$A$28:$A$33,0))</x:f>
        <x:v>30</x:v>
      </x:c>
      <x:c r="G35" s="247" t="n">
        <x:f>G$12*INDEX('Plans'!$D$28:$D$33,MATCH(G$8,'Plans'!$A$28:$A$33,0))</x:f>
        <x:v>50</x:v>
      </x:c>
    </x:row>
    <x:row r="36">
      <x:c r="A36" s="60" t="str">
        <x:v>Report fulfilment</x:v>
      </x:c>
      <x:c r="B36" s="247" t="n">
        <x:f>B$14*INDEX('Plans'!$E$28:$E$33,MATCH(B$8,'Plans'!$A$28:$A$33,0))/12</x:f>
        <x:v>18.333333333333332</x:v>
      </x:c>
      <x:c r="C36" s="247" t="n">
        <x:f>C$14*INDEX('Plans'!$E$28:$E$33,MATCH(C$8,'Plans'!$A$28:$A$33,0))/12</x:f>
        <x:v>18.333333333333332</x:v>
      </x:c>
      <x:c r="D36" s="247" t="n">
        <x:f>D$14*INDEX('Plans'!$E$28:$E$33,MATCH(D$8,'Plans'!$A$28:$A$33,0))/12</x:f>
        <x:v>18.333333333333332</x:v>
      </x:c>
      <x:c r="E36" s="247" t="n">
        <x:f>E$14*INDEX('Plans'!$E$28:$E$33,MATCH(E$8,'Plans'!$A$28:$A$33,0))/12</x:f>
        <x:v>55</x:v>
      </x:c>
      <x:c r="F36" s="247" t="n">
        <x:f>F$14*INDEX('Plans'!$E$28:$E$33,MATCH(F$8,'Plans'!$A$28:$A$33,0))/12</x:f>
        <x:v>55</x:v>
      </x:c>
      <x:c r="G36" s="247" t="n">
        <x:f>G$14*INDEX('Plans'!$E$28:$E$33,MATCH(G$8,'Plans'!$A$28:$A$33,0))/12</x:f>
        <x:v>82.5</x:v>
      </x:c>
    </x:row>
    <x:row r="37">
      <x:c r="A37" s="60" t="str">
        <x:v>Watchlist monitoring</x:v>
      </x:c>
      <x:c r="B37" s="247" t="n">
        <x:f>B$15*INDEX('Plans'!$F$28:$F$33,MATCH(B$8,'Plans'!$A$28:$A$33,0))</x:f>
        <x:v>6.25</x:v>
      </x:c>
      <x:c r="C37" s="247" t="n">
        <x:f>C$15*INDEX('Plans'!$F$28:$F$33,MATCH(C$8,'Plans'!$A$28:$A$33,0))</x:f>
        <x:v>6.25</x:v>
      </x:c>
      <x:c r="D37" s="247" t="n">
        <x:f>D$15*INDEX('Plans'!$F$28:$F$33,MATCH(D$8,'Plans'!$A$28:$A$33,0))</x:f>
        <x:v>6.25</x:v>
      </x:c>
      <x:c r="E37" s="247" t="n">
        <x:f>E$15*INDEX('Plans'!$F$28:$F$33,MATCH(E$8,'Plans'!$A$28:$A$33,0))</x:f>
        <x:v>18.75</x:v>
      </x:c>
      <x:c r="F37" s="247" t="n">
        <x:f>F$15*INDEX('Plans'!$F$28:$F$33,MATCH(F$8,'Plans'!$A$28:$A$33,0))</x:f>
        <x:v>18.75</x:v>
      </x:c>
      <x:c r="G37" s="247" t="n">
        <x:f>G$15*INDEX('Plans'!$F$28:$F$33,MATCH(G$8,'Plans'!$A$28:$A$33,0))</x:f>
        <x:v>37.5</x:v>
      </x:c>
    </x:row>
    <x:row r="38">
      <x:c r="A38" s="60" t="str">
        <x:v>Support</x:v>
      </x:c>
      <x:c r="B38" s="247" t="n">
        <x:f>INDEX('Plans'!$G$28:$G$33,MATCH(B$8,'Plans'!$A$28:$A$33,0))*'Inputs'!$C$22*INDEX('Partner'!$D$8:$D$11,MATCH(B$9,'Partner'!$A$8:$A$11,0))</x:f>
        <x:v>43.75</x:v>
      </x:c>
      <x:c r="C38" s="247" t="n">
        <x:f>INDEX('Plans'!$G$28:$G$33,MATCH(C$8,'Plans'!$A$28:$A$33,0))*'Inputs'!$C$22*INDEX('Partner'!$D$8:$D$11,MATCH(C$9,'Partner'!$A$8:$A$11,0))</x:f>
        <x:v>43.75</x:v>
      </x:c>
      <x:c r="D38" s="247" t="n">
        <x:f>INDEX('Plans'!$G$28:$G$33,MATCH(D$8,'Plans'!$A$28:$A$33,0))*'Inputs'!$C$22*INDEX('Partner'!$D$8:$D$11,MATCH(D$9,'Partner'!$A$8:$A$11,0))</x:f>
        <x:v>43.75</x:v>
      </x:c>
      <x:c r="E38" s="247" t="n">
        <x:f>INDEX('Plans'!$G$28:$G$33,MATCH(E$8,'Plans'!$A$28:$A$33,0))*'Inputs'!$C$22*INDEX('Partner'!$D$8:$D$11,MATCH(E$9,'Partner'!$A$8:$A$11,0))</x:f>
        <x:v>70</x:v>
      </x:c>
      <x:c r="F38" s="247" t="n">
        <x:f>INDEX('Plans'!$G$28:$G$33,MATCH(F$8,'Plans'!$A$28:$A$33,0))*'Inputs'!$C$22*INDEX('Partner'!$D$8:$D$11,MATCH(F$9,'Partner'!$A$8:$A$11,0))</x:f>
        <x:v>42</x:v>
      </x:c>
      <x:c r="G38" s="247" t="n">
        <x:f>INDEX('Plans'!$G$28:$G$33,MATCH(G$8,'Plans'!$A$28:$A$33,0))*'Inputs'!$C$22*INDEX('Partner'!$D$8:$D$11,MATCH(G$9,'Partner'!$A$8:$A$11,0))</x:f>
        <x:v>70</x:v>
      </x:c>
    </x:row>
    <x:row r="39">
      <x:c r="A39" s="252" t="str">
        <x:v>Total COGS</x:v>
      </x:c>
      <x:c r="B39" s="253" t="n">
        <x:f>SUM(B32:B38)</x:f>
        <x:v>120.58333333333333</x:v>
      </x:c>
      <x:c r="C39" s="253" t="n">
        <x:f>SUM(C32:C38)</x:f>
        <x:v>120.58333333333333</x:v>
      </x:c>
      <x:c r="D39" s="253" t="n">
        <x:f>SUM(D32:D38)</x:f>
        <x:v>129.33333333333331</x:v>
      </x:c>
      <x:c r="E39" s="253" t="n">
        <x:f>SUM(E32:E38)</x:f>
        <x:v>299.25</x:v>
      </x:c>
      <x:c r="F39" s="253" t="n">
        <x:f>SUM(F32:F38)</x:f>
        <x:v>271.25</x:v>
      </x:c>
      <x:c r="G39" s="253" t="n">
        <x:f>SUM(G32:G38)</x:f>
        <x:v>427</x:v>
      </x:c>
    </x:row>
    <x:row r="40">
      <x:c r="A40" s="60"/>
      <x:c r="B40" s="247"/>
      <x:c r="C40" s="247"/>
      <x:c r="D40" s="247"/>
      <x:c r="E40" s="247"/>
      <x:c r="F40" s="247"/>
      <x:c r="G40" s="247"/>
    </x:row>
    <x:row r="41" ht="22" customHeight="1">
      <x:c r="A41" s="175" t="str">
        <x:v>MARGIN, CAPS &amp; CONTRACT VALUE</x:v>
      </x:c>
      <x:c r="B41" s="184"/>
      <x:c r="C41" s="184"/>
      <x:c r="D41" s="184"/>
      <x:c r="E41" s="184"/>
      <x:c r="F41" s="184"/>
      <x:c r="G41" s="184"/>
    </x:row>
    <x:row r="42">
      <x:c r="A42" s="60" t="str">
        <x:v>Gross profit</x:v>
      </x:c>
      <x:c r="B42" s="247" t="n">
        <x:f>B29-B39</x:f>
        <x:v>269.4166666666667</x:v>
      </x:c>
      <x:c r="C42" s="247" t="n">
        <x:f>C29-C39</x:f>
        <x:v>269.4166666666667</x:v>
      </x:c>
      <x:c r="D42" s="247" t="n">
        <x:f>D29-D39</x:f>
        <x:v>435.6666666666667</x:v>
      </x:c>
      <x:c r="E42" s="247" t="n">
        <x:f>E29-E39</x:f>
        <x:v>542.25</x:v>
      </x:c>
      <x:c r="F42" s="247" t="n">
        <x:f>F29-F39</x:f>
        <x:v>471.25</x:v>
      </x:c>
      <x:c r="G42" s="247" t="n">
        <x:f>G29-G39</x:f>
        <x:v>1800.75</x:v>
      </x:c>
    </x:row>
    <x:row r="43">
      <x:c r="A43" s="60" t="str">
        <x:v>Gross margin</x:v>
      </x:c>
      <x:c r="B43" s="218" t="n">
        <x:f>IF(B29&gt;0,B42/B29,-1)</x:f>
        <x:v>0.6908119658119659</x:v>
      </x:c>
      <x:c r="C43" s="218" t="n">
        <x:f>IF(C29&gt;0,C42/C29,-1)</x:f>
        <x:v>0.6908119658119659</x:v>
      </x:c>
      <x:c r="D43" s="218" t="n">
        <x:f>IF(D29&gt;0,D42/D29,-1)</x:f>
        <x:v>0.7710914454277287</x:v>
      </x:c>
      <x:c r="E43" s="218" t="n">
        <x:f>IF(E29&gt;0,E42/E29,-1)</x:f>
        <x:v>0.6443850267379679</x:v>
      </x:c>
      <x:c r="F43" s="218" t="n">
        <x:f>IF(F29&gt;0,F42/F29,-1)</x:f>
        <x:v>0.6346801346801347</x:v>
      </x:c>
      <x:c r="G43" s="218" t="n">
        <x:f>IF(G29&gt;0,G42/G29,-1)</x:f>
        <x:v>0.8083267871170463</x:v>
      </x:c>
    </x:row>
    <x:row r="44">
      <x:c r="A44" s="60" t="str">
        <x:v>Minimum gross margin</x:v>
      </x:c>
      <x:c r="B44" s="218" t="n">
        <x:f>INDEX('Plans'!$B$48:$E$53,MATCH(B$8,'Plans'!$A$48:$A$53,0),MATCH(B$9,'Plans'!$B$47:$E$47,0))</x:f>
        <x:v>0.68</x:v>
      </x:c>
      <x:c r="C44" s="218" t="n">
        <x:f>INDEX('Plans'!$B$48:$E$53,MATCH(C$8,'Plans'!$A$48:$A$53,0),MATCH(C$9,'Plans'!$B$47:$E$47,0))</x:f>
        <x:v>0.68</x:v>
      </x:c>
      <x:c r="D44" s="218" t="n">
        <x:f>INDEX('Plans'!$B$48:$E$53,MATCH(D$8,'Plans'!$A$48:$A$53,0),MATCH(D$9,'Plans'!$B$47:$E$47,0))</x:f>
        <x:v>0.68</x:v>
      </x:c>
      <x:c r="E44" s="218" t="n">
        <x:f>INDEX('Plans'!$B$48:$E$53,MATCH(E$8,'Plans'!$A$48:$A$53,0),MATCH(E$9,'Plans'!$B$47:$E$47,0))</x:f>
        <x:v>0.62</x:v>
      </x:c>
      <x:c r="F44" s="218" t="n">
        <x:f>INDEX('Plans'!$B$48:$E$53,MATCH(F$8,'Plans'!$A$48:$A$53,0),MATCH(F$9,'Plans'!$B$47:$E$47,0))</x:f>
        <x:v>0.6</x:v>
      </x:c>
      <x:c r="G44" s="218" t="n">
        <x:f>INDEX('Plans'!$B$48:$E$53,MATCH(G$8,'Plans'!$A$48:$A$53,0),MATCH(G$9,'Plans'!$B$47:$E$47,0))</x:f>
        <x:v>0.68</x:v>
      </x:c>
    </x:row>
    <x:row r="45">
      <x:c r="A45" s="60" t="str">
        <x:v>Target gross margin</x:v>
      </x:c>
      <x:c r="B45" s="218" t="n">
        <x:f>INDEX('Partner'!$F$8:$F$11,MATCH(B$9,'Partner'!$A$8:$A$11,0))</x:f>
        <x:v>0.72</x:v>
      </x:c>
      <x:c r="C45" s="218" t="n">
        <x:f>INDEX('Partner'!$F$8:$F$11,MATCH(C$9,'Partner'!$A$8:$A$11,0))</x:f>
        <x:v>0.72</x:v>
      </x:c>
      <x:c r="D45" s="218" t="n">
        <x:f>INDEX('Partner'!$F$8:$F$11,MATCH(D$9,'Partner'!$A$8:$A$11,0))</x:f>
        <x:v>0.72</x:v>
      </x:c>
      <x:c r="E45" s="218" t="n">
        <x:f>INDEX('Partner'!$F$8:$F$11,MATCH(E$9,'Partner'!$A$8:$A$11,0))</x:f>
        <x:v>0.68</x:v>
      </x:c>
      <x:c r="F45" s="218" t="n">
        <x:f>INDEX('Partner'!$F$8:$F$11,MATCH(F$9,'Partner'!$A$8:$A$11,0))</x:f>
        <x:v>0.64</x:v>
      </x:c>
      <x:c r="G45" s="218" t="n">
        <x:f>INDEX('Partner'!$F$8:$F$11,MATCH(G$9,'Partner'!$A$8:$A$11,0))</x:f>
        <x:v>0.72</x:v>
      </x:c>
    </x:row>
    <x:row r="46">
      <x:c r="A46" s="60" t="str">
        <x:v>AI allowed</x:v>
      </x:c>
      <x:c r="B46" s="247" t="n">
        <x:f>MIN(INDEX('Plans'!$H$28:$H$33,MATCH(B$8,'Plans'!$A$28:$A$33,0)),B29*'Inputs'!$C$23)</x:f>
        <x:v>18</x:v>
      </x:c>
      <x:c r="C46" s="247" t="n">
        <x:f>MIN(INDEX('Plans'!$H$28:$H$33,MATCH(C$8,'Plans'!$A$28:$A$33,0)),C29*'Inputs'!$C$23)</x:f>
        <x:v>18</x:v>
      </x:c>
      <x:c r="D46" s="247" t="n">
        <x:f>MIN(INDEX('Plans'!$H$28:$H$33,MATCH(D$8,'Plans'!$A$28:$A$33,0)),D29*'Inputs'!$C$23)</x:f>
        <x:v>18</x:v>
      </x:c>
      <x:c r="E46" s="247" t="n">
        <x:f>MIN(INDEX('Plans'!$H$28:$H$33,MATCH(E$8,'Plans'!$A$28:$A$33,0)),E29*'Inputs'!$C$23)</x:f>
        <x:v>67.32000000000001</x:v>
      </x:c>
      <x:c r="F46" s="247" t="n">
        <x:f>MIN(INDEX('Plans'!$H$28:$H$33,MATCH(F$8,'Plans'!$A$28:$A$33,0)),F29*'Inputs'!$C$23)</x:f>
        <x:v>59.4</x:v>
      </x:c>
      <x:c r="G46" s="247" t="n">
        <x:f>MIN(INDEX('Plans'!$H$28:$H$33,MATCH(G$8,'Plans'!$A$28:$A$33,0)),G29*'Inputs'!$C$23)</x:f>
        <x:v>75</x:v>
      </x:c>
    </x:row>
    <x:row r="47">
      <x:c r="A47" s="60" t="str">
        <x:v>Customer commitment</x:v>
      </x:c>
      <x:c r="B47" s="247" t="n">
        <x:f>B27*INDEX('Plans'!$E$8:$E$13,MATCH(B$8,'Plans'!$A$8:$A$13,0))</x:f>
        <x:v>4680</x:v>
      </x:c>
      <x:c r="C47" s="247" t="n">
        <x:f>C27*INDEX('Plans'!$E$8:$E$13,MATCH(C$8,'Plans'!$A$8:$A$13,0))</x:f>
        <x:v>4680</x:v>
      </x:c>
      <x:c r="D47" s="247" t="n">
        <x:f>D27*INDEX('Plans'!$E$8:$E$13,MATCH(D$8,'Plans'!$A$8:$A$13,0))</x:f>
        <x:v>6780</x:v>
      </x:c>
      <x:c r="E47" s="247" t="n">
        <x:f>E27*INDEX('Plans'!$E$8:$E$13,MATCH(E$8,'Plans'!$A$8:$A$13,0))</x:f>
        <x:v>11880</x:v>
      </x:c>
      <x:c r="F47" s="247" t="n">
        <x:f>F27*INDEX('Plans'!$E$8:$E$13,MATCH(F$8,'Plans'!$A$8:$A$13,0))</x:f>
        <x:v>11880</x:v>
      </x:c>
      <x:c r="G47" s="247" t="n">
        <x:f>G27*INDEX('Plans'!$E$8:$E$13,MATCH(G$8,'Plans'!$A$8:$A$13,0))</x:f>
        <x:v>26733</x:v>
      </x:c>
    </x:row>
    <x:row r="48">
      <x:c r="A48" s="60" t="str">
        <x:v>Contribution commitment</x:v>
      </x:c>
      <x:c r="B48" s="247" t="n">
        <x:f>B42*INDEX('Plans'!$E$8:$E$13,MATCH(B$8,'Plans'!$A$8:$A$13,0))</x:f>
        <x:v>3233</x:v>
      </x:c>
      <x:c r="C48" s="247" t="n">
        <x:f>C42*INDEX('Plans'!$E$8:$E$13,MATCH(C$8,'Plans'!$A$8:$A$13,0))</x:f>
        <x:v>3233</x:v>
      </x:c>
      <x:c r="D48" s="247" t="n">
        <x:f>D42*INDEX('Plans'!$E$8:$E$13,MATCH(D$8,'Plans'!$A$8:$A$13,0))</x:f>
        <x:v>5228</x:v>
      </x:c>
      <x:c r="E48" s="247" t="n">
        <x:f>E42*INDEX('Plans'!$E$8:$E$13,MATCH(E$8,'Plans'!$A$8:$A$13,0))</x:f>
        <x:v>6507</x:v>
      </x:c>
      <x:c r="F48" s="247" t="n">
        <x:f>F42*INDEX('Plans'!$E$8:$E$13,MATCH(F$8,'Plans'!$A$8:$A$13,0))</x:f>
        <x:v>5655</x:v>
      </x:c>
      <x:c r="G48" s="247" t="n">
        <x:f>G42*INDEX('Plans'!$E$8:$E$13,MATCH(G$8,'Plans'!$A$8:$A$13,0))</x:f>
        <x:v>21609</x:v>
      </x:c>
    </x:row>
    <x:row r="49">
      <x:c r="A49" s="60"/>
      <x:c r="B49" s="213"/>
      <x:c r="C49" s="213"/>
      <x:c r="D49" s="213"/>
      <x:c r="E49" s="213"/>
      <x:c r="F49" s="213"/>
      <x:c r="G49" s="213"/>
    </x:row>
    <x:row r="50" ht="22" customHeight="1">
      <x:c r="A50" s="175" t="str">
        <x:v>CONTROLS &amp; DECISION</x:v>
      </x:c>
      <x:c r="B50" s="180"/>
      <x:c r="C50" s="180"/>
      <x:c r="D50" s="180"/>
      <x:c r="E50" s="180"/>
      <x:c r="F50" s="180"/>
      <x:c r="G50" s="180"/>
    </x:row>
    <x:row r="51">
      <x:c r="A51" s="60" t="str">
        <x:v>Channel eligibility</x:v>
      </x:c>
      <x:c r="B51" s="213" t="str">
        <x:f>IF(INDEX('Plans'!$B$39:$E$44,MATCH(B$8,'Plans'!$A$39:$A$44,0),MATCH(B$9,'Plans'!$B$38:$E$38,0))=1,"OK","BLOCK")</x:f>
        <x:v>OK</x:v>
      </x:c>
      <x:c r="C51" s="213" t="str">
        <x:f>IF(INDEX('Plans'!$B$39:$E$44,MATCH(C$8,'Plans'!$A$39:$A$44,0),MATCH(C$9,'Plans'!$B$38:$E$38,0))=1,"OK","BLOCK")</x:f>
        <x:v>OK</x:v>
      </x:c>
      <x:c r="D51" s="213" t="str">
        <x:f>IF(INDEX('Plans'!$B$39:$E$44,MATCH(D$8,'Plans'!$A$39:$A$44,0),MATCH(D$9,'Plans'!$B$38:$E$38,0))=1,"OK","BLOCK")</x:f>
        <x:v>OK</x:v>
      </x:c>
      <x:c r="E51" s="213" t="str">
        <x:f>IF(INDEX('Plans'!$B$39:$E$44,MATCH(E$8,'Plans'!$A$39:$A$44,0),MATCH(E$9,'Plans'!$B$38:$E$38,0))=1,"OK","BLOCK")</x:f>
        <x:v>OK</x:v>
      </x:c>
      <x:c r="F51" s="213" t="str">
        <x:f>IF(INDEX('Plans'!$B$39:$E$44,MATCH(F$8,'Plans'!$A$39:$A$44,0),MATCH(F$9,'Plans'!$B$38:$E$38,0))=1,"OK","BLOCK")</x:f>
        <x:v>OK</x:v>
      </x:c>
      <x:c r="G51" s="213" t="str">
        <x:f>IF(INDEX('Plans'!$B$39:$E$44,MATCH(G$8,'Plans'!$A$39:$A$44,0),MATCH(G$9,'Plans'!$B$38:$E$38,0))=1,"OK","BLOCK")</x:f>
        <x:v>OK</x:v>
      </x:c>
    </x:row>
    <x:row r="52">
      <x:c r="A52" s="60" t="str">
        <x:v>Discount policy</x:v>
      </x:c>
      <x:c r="B52" s="213" t="str">
        <x:f>IF(B$10&lt;=INDEX('Partner'!$G$8:$G$11,MATCH(B$9,'Partner'!$A$8:$A$11,0)),"OK","BLOCK")</x:f>
        <x:v>OK</x:v>
      </x:c>
      <x:c r="C52" s="213" t="str">
        <x:f>IF(C$10&lt;=INDEX('Partner'!$G$8:$G$11,MATCH(C$9,'Partner'!$A$8:$A$11,0)),"OK","BLOCK")</x:f>
        <x:v>OK</x:v>
      </x:c>
      <x:c r="D52" s="213" t="str">
        <x:f>IF(D$10&lt;=INDEX('Partner'!$G$8:$G$11,MATCH(D$9,'Partner'!$A$8:$A$11,0)),"OK","BLOCK")</x:f>
        <x:v>OK</x:v>
      </x:c>
      <x:c r="E52" s="213" t="str">
        <x:f>IF(E$10&lt;=INDEX('Partner'!$G$8:$G$11,MATCH(E$9,'Partner'!$A$8:$A$11,0)),"OK","BLOCK")</x:f>
        <x:v>OK</x:v>
      </x:c>
      <x:c r="F52" s="213" t="str">
        <x:f>IF(F$10&lt;=INDEX('Partner'!$G$8:$G$11,MATCH(F$9,'Partner'!$A$8:$A$11,0)),"OK","BLOCK")</x:f>
        <x:v>OK</x:v>
      </x:c>
      <x:c r="G52" s="213" t="str">
        <x:f>IF(G$10&lt;=INDEX('Partner'!$G$8:$G$11,MATCH(G$9,'Partner'!$A$8:$A$11,0)),"OK","BLOCK")</x:f>
        <x:v>OK</x:v>
      </x:c>
    </x:row>
    <x:row r="53">
      <x:c r="A53" s="60" t="str">
        <x:v>Scope maximum</x:v>
      </x:c>
      <x:c r="B53" s="213" t="str">
        <x:f>IF(OR(B$11&gt;INDEX('Plans'!$G$19:$G$24,MATCH(B$8,'Plans'!$A$19:$A$24,0)),B$12&gt;INDEX('Plans'!$H$19:$H$24,MATCH(B$8,'Plans'!$A$19:$A$24,0)),B$13&gt;INDEX('Plans'!$I$19:$I$24,MATCH(B$8,'Plans'!$A$19:$A$24,0)),B$14&gt;INDEX('Plans'!$J$19:$J$24,MATCH(B$8,'Plans'!$A$19:$A$24,0)),B$15&gt;INDEX('Plans'!$K$19:$K$24,MATCH(B$8,'Plans'!$A$19:$A$24,0))),"BLOCK","OK")</x:f>
        <x:v>OK</x:v>
      </x:c>
      <x:c r="C53" s="213" t="str">
        <x:f>IF(OR(C$11&gt;INDEX('Plans'!$G$19:$G$24,MATCH(C$8,'Plans'!$A$19:$A$24,0)),C$12&gt;INDEX('Plans'!$H$19:$H$24,MATCH(C$8,'Plans'!$A$19:$A$24,0)),C$13&gt;INDEX('Plans'!$I$19:$I$24,MATCH(C$8,'Plans'!$A$19:$A$24,0)),C$14&gt;INDEX('Plans'!$J$19:$J$24,MATCH(C$8,'Plans'!$A$19:$A$24,0)),C$15&gt;INDEX('Plans'!$K$19:$K$24,MATCH(C$8,'Plans'!$A$19:$A$24,0))),"BLOCK","OK")</x:f>
        <x:v>OK</x:v>
      </x:c>
      <x:c r="D53" s="213" t="str">
        <x:f>IF(OR(D$11&gt;INDEX('Plans'!$G$19:$G$24,MATCH(D$8,'Plans'!$A$19:$A$24,0)),D$12&gt;INDEX('Plans'!$H$19:$H$24,MATCH(D$8,'Plans'!$A$19:$A$24,0)),D$13&gt;INDEX('Plans'!$I$19:$I$24,MATCH(D$8,'Plans'!$A$19:$A$24,0)),D$14&gt;INDEX('Plans'!$J$19:$J$24,MATCH(D$8,'Plans'!$A$19:$A$24,0)),D$15&gt;INDEX('Plans'!$K$19:$K$24,MATCH(D$8,'Plans'!$A$19:$A$24,0))),"BLOCK","OK")</x:f>
        <x:v>OK</x:v>
      </x:c>
      <x:c r="E53" s="213" t="str">
        <x:f>IF(OR(E$11&gt;INDEX('Plans'!$G$19:$G$24,MATCH(E$8,'Plans'!$A$19:$A$24,0)),E$12&gt;INDEX('Plans'!$H$19:$H$24,MATCH(E$8,'Plans'!$A$19:$A$24,0)),E$13&gt;INDEX('Plans'!$I$19:$I$24,MATCH(E$8,'Plans'!$A$19:$A$24,0)),E$14&gt;INDEX('Plans'!$J$19:$J$24,MATCH(E$8,'Plans'!$A$19:$A$24,0)),E$15&gt;INDEX('Plans'!$K$19:$K$24,MATCH(E$8,'Plans'!$A$19:$A$24,0))),"BLOCK","OK")</x:f>
        <x:v>OK</x:v>
      </x:c>
      <x:c r="F53" s="213" t="str">
        <x:f>IF(OR(F$11&gt;INDEX('Plans'!$G$19:$G$24,MATCH(F$8,'Plans'!$A$19:$A$24,0)),F$12&gt;INDEX('Plans'!$H$19:$H$24,MATCH(F$8,'Plans'!$A$19:$A$24,0)),F$13&gt;INDEX('Plans'!$I$19:$I$24,MATCH(F$8,'Plans'!$A$19:$A$24,0)),F$14&gt;INDEX('Plans'!$J$19:$J$24,MATCH(F$8,'Plans'!$A$19:$A$24,0)),F$15&gt;INDEX('Plans'!$K$19:$K$24,MATCH(F$8,'Plans'!$A$19:$A$24,0))),"BLOCK","OK")</x:f>
        <x:v>OK</x:v>
      </x:c>
      <x:c r="G53" s="213" t="str">
        <x:f>IF(OR(G$11&gt;INDEX('Plans'!$G$19:$G$24,MATCH(G$8,'Plans'!$A$19:$A$24,0)),G$12&gt;INDEX('Plans'!$H$19:$H$24,MATCH(G$8,'Plans'!$A$19:$A$24,0)),G$13&gt;INDEX('Plans'!$I$19:$I$24,MATCH(G$8,'Plans'!$A$19:$A$24,0)),G$14&gt;INDEX('Plans'!$J$19:$J$24,MATCH(G$8,'Plans'!$A$19:$A$24,0)),G$15&gt;INDEX('Plans'!$K$19:$K$24,MATCH(G$8,'Plans'!$A$19:$A$24,0))),"BLOCK","OK")</x:f>
        <x:v>OK</x:v>
      </x:c>
    </x:row>
    <x:row r="54">
      <x:c r="A54" s="60" t="str">
        <x:v>Overage visibility</x:v>
      </x:c>
      <x:c r="B54" s="213" t="str">
        <x:f>IF(OR(AND(B$11&gt;INDEX('Plans'!$F$8:$F$13,MATCH(B$8,'Plans'!$A$8:$A$13,0)),INDEX('Plans'!$B$19:$B$24,MATCH(B$8,'Plans'!$A$19:$A$24,0))&lt;=0),AND(B$12&gt;INDEX('Plans'!$G$8:$G$13,MATCH(B$8,'Plans'!$A$8:$A$13,0)),INDEX('Plans'!$C$19:$C$24,MATCH(B$8,'Plans'!$A$19:$A$24,0))&lt;=0),AND(B$13&gt;INDEX('Plans'!$H$8:$H$13,MATCH(B$8,'Plans'!$A$8:$A$13,0)),INDEX('Plans'!$D$19:$D$24,MATCH(B$8,'Plans'!$A$19:$A$24,0))&lt;=0),AND(B$14&gt;INDEX('Plans'!$I$8:$I$13,MATCH(B$8,'Plans'!$A$8:$A$13,0)),INDEX('Plans'!$E$19:$E$24,MATCH(B$8,'Plans'!$A$19:$A$24,0))&lt;=0),AND(B$15&gt;INDEX('Plans'!$J$8:$J$13,MATCH(B$8,'Plans'!$A$8:$A$13,0)),INDEX('Plans'!$F$19:$F$24,MATCH(B$8,'Plans'!$A$19:$A$24,0))&lt;=0)),"BLOCK","OK")</x:f>
        <x:v>OK</x:v>
      </x:c>
      <x:c r="C54" s="213" t="str">
        <x:f>IF(OR(AND(C$11&gt;INDEX('Plans'!$F$8:$F$13,MATCH(C$8,'Plans'!$A$8:$A$13,0)),INDEX('Plans'!$B$19:$B$24,MATCH(C$8,'Plans'!$A$19:$A$24,0))&lt;=0),AND(C$12&gt;INDEX('Plans'!$G$8:$G$13,MATCH(C$8,'Plans'!$A$8:$A$13,0)),INDEX('Plans'!$C$19:$C$24,MATCH(C$8,'Plans'!$A$19:$A$24,0))&lt;=0),AND(C$13&gt;INDEX('Plans'!$H$8:$H$13,MATCH(C$8,'Plans'!$A$8:$A$13,0)),INDEX('Plans'!$D$19:$D$24,MATCH(C$8,'Plans'!$A$19:$A$24,0))&lt;=0),AND(C$14&gt;INDEX('Plans'!$I$8:$I$13,MATCH(C$8,'Plans'!$A$8:$A$13,0)),INDEX('Plans'!$E$19:$E$24,MATCH(C$8,'Plans'!$A$19:$A$24,0))&lt;=0),AND(C$15&gt;INDEX('Plans'!$J$8:$J$13,MATCH(C$8,'Plans'!$A$8:$A$13,0)),INDEX('Plans'!$F$19:$F$24,MATCH(C$8,'Plans'!$A$19:$A$24,0))&lt;=0)),"BLOCK","OK")</x:f>
        <x:v>OK</x:v>
      </x:c>
      <x:c r="D54" s="213" t="str">
        <x:f>IF(OR(AND(D$11&gt;INDEX('Plans'!$F$8:$F$13,MATCH(D$8,'Plans'!$A$8:$A$13,0)),INDEX('Plans'!$B$19:$B$24,MATCH(D$8,'Plans'!$A$19:$A$24,0))&lt;=0),AND(D$12&gt;INDEX('Plans'!$G$8:$G$13,MATCH(D$8,'Plans'!$A$8:$A$13,0)),INDEX('Plans'!$C$19:$C$24,MATCH(D$8,'Plans'!$A$19:$A$24,0))&lt;=0),AND(D$13&gt;INDEX('Plans'!$H$8:$H$13,MATCH(D$8,'Plans'!$A$8:$A$13,0)),INDEX('Plans'!$D$19:$D$24,MATCH(D$8,'Plans'!$A$19:$A$24,0))&lt;=0),AND(D$14&gt;INDEX('Plans'!$I$8:$I$13,MATCH(D$8,'Plans'!$A$8:$A$13,0)),INDEX('Plans'!$E$19:$E$24,MATCH(D$8,'Plans'!$A$19:$A$24,0))&lt;=0),AND(D$15&gt;INDEX('Plans'!$J$8:$J$13,MATCH(D$8,'Plans'!$A$8:$A$13,0)),INDEX('Plans'!$F$19:$F$24,MATCH(D$8,'Plans'!$A$19:$A$24,0))&lt;=0)),"BLOCK","OK")</x:f>
        <x:v>OK</x:v>
      </x:c>
      <x:c r="E54" s="213" t="str">
        <x:f>IF(OR(AND(E$11&gt;INDEX('Plans'!$F$8:$F$13,MATCH(E$8,'Plans'!$A$8:$A$13,0)),INDEX('Plans'!$B$19:$B$24,MATCH(E$8,'Plans'!$A$19:$A$24,0))&lt;=0),AND(E$12&gt;INDEX('Plans'!$G$8:$G$13,MATCH(E$8,'Plans'!$A$8:$A$13,0)),INDEX('Plans'!$C$19:$C$24,MATCH(E$8,'Plans'!$A$19:$A$24,0))&lt;=0),AND(E$13&gt;INDEX('Plans'!$H$8:$H$13,MATCH(E$8,'Plans'!$A$8:$A$13,0)),INDEX('Plans'!$D$19:$D$24,MATCH(E$8,'Plans'!$A$19:$A$24,0))&lt;=0),AND(E$14&gt;INDEX('Plans'!$I$8:$I$13,MATCH(E$8,'Plans'!$A$8:$A$13,0)),INDEX('Plans'!$E$19:$E$24,MATCH(E$8,'Plans'!$A$19:$A$24,0))&lt;=0),AND(E$15&gt;INDEX('Plans'!$J$8:$J$13,MATCH(E$8,'Plans'!$A$8:$A$13,0)),INDEX('Plans'!$F$19:$F$24,MATCH(E$8,'Plans'!$A$19:$A$24,0))&lt;=0)),"BLOCK","OK")</x:f>
        <x:v>OK</x:v>
      </x:c>
      <x:c r="F54" s="213" t="str">
        <x:f>IF(OR(AND(F$11&gt;INDEX('Plans'!$F$8:$F$13,MATCH(F$8,'Plans'!$A$8:$A$13,0)),INDEX('Plans'!$B$19:$B$24,MATCH(F$8,'Plans'!$A$19:$A$24,0))&lt;=0),AND(F$12&gt;INDEX('Plans'!$G$8:$G$13,MATCH(F$8,'Plans'!$A$8:$A$13,0)),INDEX('Plans'!$C$19:$C$24,MATCH(F$8,'Plans'!$A$19:$A$24,0))&lt;=0),AND(F$13&gt;INDEX('Plans'!$H$8:$H$13,MATCH(F$8,'Plans'!$A$8:$A$13,0)),INDEX('Plans'!$D$19:$D$24,MATCH(F$8,'Plans'!$A$19:$A$24,0))&lt;=0),AND(F$14&gt;INDEX('Plans'!$I$8:$I$13,MATCH(F$8,'Plans'!$A$8:$A$13,0)),INDEX('Plans'!$E$19:$E$24,MATCH(F$8,'Plans'!$A$19:$A$24,0))&lt;=0),AND(F$15&gt;INDEX('Plans'!$J$8:$J$13,MATCH(F$8,'Plans'!$A$8:$A$13,0)),INDEX('Plans'!$F$19:$F$24,MATCH(F$8,'Plans'!$A$19:$A$24,0))&lt;=0)),"BLOCK","OK")</x:f>
        <x:v>OK</x:v>
      </x:c>
      <x:c r="G54" s="213" t="str">
        <x:f>IF(OR(AND(G$11&gt;INDEX('Plans'!$F$8:$F$13,MATCH(G$8,'Plans'!$A$8:$A$13,0)),INDEX('Plans'!$B$19:$B$24,MATCH(G$8,'Plans'!$A$19:$A$24,0))&lt;=0),AND(G$12&gt;INDEX('Plans'!$G$8:$G$13,MATCH(G$8,'Plans'!$A$8:$A$13,0)),INDEX('Plans'!$C$19:$C$24,MATCH(G$8,'Plans'!$A$19:$A$24,0))&lt;=0),AND(G$13&gt;INDEX('Plans'!$H$8:$H$13,MATCH(G$8,'Plans'!$A$8:$A$13,0)),INDEX('Plans'!$D$19:$D$24,MATCH(G$8,'Plans'!$A$19:$A$24,0))&lt;=0),AND(G$14&gt;INDEX('Plans'!$I$8:$I$13,MATCH(G$8,'Plans'!$A$8:$A$13,0)),INDEX('Plans'!$E$19:$E$24,MATCH(G$8,'Plans'!$A$19:$A$24,0))&lt;=0),AND(G$15&gt;INDEX('Plans'!$J$8:$J$13,MATCH(G$8,'Plans'!$A$8:$A$13,0)),INDEX('Plans'!$F$19:$F$24,MATCH(G$8,'Plans'!$A$19:$A$24,0))&lt;=0)),"BLOCK","OK")</x:f>
        <x:v>OK</x:v>
      </x:c>
    </x:row>
    <x:row r="55">
      <x:c r="A55" s="60" t="str">
        <x:v>AI cost cap</x:v>
      </x:c>
      <x:c r="B55" s="213" t="str">
        <x:f>IF(B32&lt;=B46,"OK","BLOCK")</x:f>
        <x:v>OK</x:v>
      </x:c>
      <x:c r="C55" s="213" t="str">
        <x:f>IF(C32&lt;=C46,"OK","BLOCK")</x:f>
        <x:v>OK</x:v>
      </x:c>
      <x:c r="D55" s="213" t="str">
        <x:f>IF(D32&lt;=D46,"OK","BLOCK")</x:f>
        <x:v>OK</x:v>
      </x:c>
      <x:c r="E55" s="213" t="str">
        <x:f>IF(E32&lt;=E46,"OK","BLOCK")</x:f>
        <x:v>OK</x:v>
      </x:c>
      <x:c r="F55" s="213" t="str">
        <x:f>IF(F32&lt;=F46,"OK","BLOCK")</x:f>
        <x:v>OK</x:v>
      </x:c>
      <x:c r="G55" s="213" t="str">
        <x:f>IF(G32&lt;=G46,"OK","BLOCK")</x:f>
        <x:v>OK</x:v>
      </x:c>
    </x:row>
    <x:row r="56">
      <x:c r="A56" s="60" t="str">
        <x:v>Gross margin</x:v>
      </x:c>
      <x:c r="B56" s="213" t="str">
        <x:f>IF(B43&lt;B44,"BLOCK",IF(B43&lt;B45,"REVIEW","OK"))</x:f>
        <x:v>REVIEW</x:v>
      </x:c>
      <x:c r="C56" s="213" t="str">
        <x:f>IF(C43&lt;C44,"BLOCK",IF(C43&lt;C45,"REVIEW","OK"))</x:f>
        <x:v>REVIEW</x:v>
      </x:c>
      <x:c r="D56" s="213" t="str">
        <x:f>IF(D43&lt;D44,"BLOCK",IF(D43&lt;D45,"REVIEW","OK"))</x:f>
        <x:v>OK</x:v>
      </x:c>
      <x:c r="E56" s="213" t="str">
        <x:f>IF(E43&lt;E44,"BLOCK",IF(E43&lt;E45,"REVIEW","OK"))</x:f>
        <x:v>REVIEW</x:v>
      </x:c>
      <x:c r="F56" s="213" t="str">
        <x:f>IF(F43&lt;F44,"BLOCK",IF(F43&lt;F45,"REVIEW","OK"))</x:f>
        <x:v>REVIEW</x:v>
      </x:c>
      <x:c r="G56" s="213" t="str">
        <x:f>IF(G43&lt;G44,"BLOCK",IF(G43&lt;G45,"REVIEW","OK"))</x:f>
        <x:v>OK</x:v>
      </x:c>
    </x:row>
    <x:row r="57">
      <x:c r="A57" s="60" t="str">
        <x:v>Step-up review</x:v>
      </x:c>
      <x:c r="B57" s="213" t="str">
        <x:f>IF(OR(IF(B$11&gt;INDEX('Plans'!$F$8:$F$13,MATCH(B$8,'Plans'!$A$8:$A$13,0)),1,0)+IF(B$12&gt;INDEX('Plans'!$G$8:$G$13,MATCH(B$8,'Plans'!$A$8:$A$13,0)),1,0)+IF(B$13&gt;INDEX('Plans'!$H$8:$H$13,MATCH(B$8,'Plans'!$A$8:$A$13,0)),1,0)+IF(B$14&gt;INDEX('Plans'!$I$8:$I$13,MATCH(B$8,'Plans'!$A$8:$A$13,0)),1,0)+IF(B$15&gt;INDEX('Plans'!$J$8:$J$13,MATCH(B$8,'Plans'!$A$8:$A$13,0)),1,0)&gt;='Inputs'!$C$25,B24/B18&gt;'Inputs'!$C$24),"REVIEW","OK")</x:f>
        <x:v>OK</x:v>
      </x:c>
      <x:c r="C57" s="213" t="str">
        <x:f>IF(OR(IF(C$11&gt;INDEX('Plans'!$F$8:$F$13,MATCH(C$8,'Plans'!$A$8:$A$13,0)),1,0)+IF(C$12&gt;INDEX('Plans'!$G$8:$G$13,MATCH(C$8,'Plans'!$A$8:$A$13,0)),1,0)+IF(C$13&gt;INDEX('Plans'!$H$8:$H$13,MATCH(C$8,'Plans'!$A$8:$A$13,0)),1,0)+IF(C$14&gt;INDEX('Plans'!$I$8:$I$13,MATCH(C$8,'Plans'!$A$8:$A$13,0)),1,0)+IF(C$15&gt;INDEX('Plans'!$J$8:$J$13,MATCH(C$8,'Plans'!$A$8:$A$13,0)),1,0)&gt;='Inputs'!$C$25,C24/C18&gt;'Inputs'!$C$24),"REVIEW","OK")</x:f>
        <x:v>OK</x:v>
      </x:c>
      <x:c r="D57" s="213" t="str">
        <x:f>IF(OR(IF(D$11&gt;INDEX('Plans'!$F$8:$F$13,MATCH(D$8,'Plans'!$A$8:$A$13,0)),1,0)+IF(D$12&gt;INDEX('Plans'!$G$8:$G$13,MATCH(D$8,'Plans'!$A$8:$A$13,0)),1,0)+IF(D$13&gt;INDEX('Plans'!$H$8:$H$13,MATCH(D$8,'Plans'!$A$8:$A$13,0)),1,0)+IF(D$14&gt;INDEX('Plans'!$I$8:$I$13,MATCH(D$8,'Plans'!$A$8:$A$13,0)),1,0)+IF(D$15&gt;INDEX('Plans'!$J$8:$J$13,MATCH(D$8,'Plans'!$A$8:$A$13,0)),1,0)&gt;='Inputs'!$C$25,D24/D18&gt;'Inputs'!$C$24),"REVIEW","OK")</x:f>
        <x:v>REVIEW</x:v>
      </x:c>
      <x:c r="E57" s="213" t="str">
        <x:f>IF(OR(IF(E$11&gt;INDEX('Plans'!$F$8:$F$13,MATCH(E$8,'Plans'!$A$8:$A$13,0)),1,0)+IF(E$12&gt;INDEX('Plans'!$G$8:$G$13,MATCH(E$8,'Plans'!$A$8:$A$13,0)),1,0)+IF(E$13&gt;INDEX('Plans'!$H$8:$H$13,MATCH(E$8,'Plans'!$A$8:$A$13,0)),1,0)+IF(E$14&gt;INDEX('Plans'!$I$8:$I$13,MATCH(E$8,'Plans'!$A$8:$A$13,0)),1,0)+IF(E$15&gt;INDEX('Plans'!$J$8:$J$13,MATCH(E$8,'Plans'!$A$8:$A$13,0)),1,0)&gt;='Inputs'!$C$25,E24/E18&gt;'Inputs'!$C$24),"REVIEW","OK")</x:f>
        <x:v>OK</x:v>
      </x:c>
      <x:c r="F57" s="213" t="str">
        <x:f>IF(OR(IF(F$11&gt;INDEX('Plans'!$F$8:$F$13,MATCH(F$8,'Plans'!$A$8:$A$13,0)),1,0)+IF(F$12&gt;INDEX('Plans'!$G$8:$G$13,MATCH(F$8,'Plans'!$A$8:$A$13,0)),1,0)+IF(F$13&gt;INDEX('Plans'!$H$8:$H$13,MATCH(F$8,'Plans'!$A$8:$A$13,0)),1,0)+IF(F$14&gt;INDEX('Plans'!$I$8:$I$13,MATCH(F$8,'Plans'!$A$8:$A$13,0)),1,0)+IF(F$15&gt;INDEX('Plans'!$J$8:$J$13,MATCH(F$8,'Plans'!$A$8:$A$13,0)),1,0)&gt;='Inputs'!$C$25,F24/F18&gt;'Inputs'!$C$24),"REVIEW","OK")</x:f>
        <x:v>OK</x:v>
      </x:c>
      <x:c r="G57" s="213" t="str">
        <x:f>IF(OR(IF(G$11&gt;INDEX('Plans'!$F$8:$F$13,MATCH(G$8,'Plans'!$A$8:$A$13,0)),1,0)+IF(G$12&gt;INDEX('Plans'!$G$8:$G$13,MATCH(G$8,'Plans'!$A$8:$A$13,0)),1,0)+IF(G$13&gt;INDEX('Plans'!$H$8:$H$13,MATCH(G$8,'Plans'!$A$8:$A$13,0)),1,0)+IF(G$14&gt;INDEX('Plans'!$I$8:$I$13,MATCH(G$8,'Plans'!$A$8:$A$13,0)),1,0)+IF(G$15&gt;INDEX('Plans'!$J$8:$J$13,MATCH(G$8,'Plans'!$A$8:$A$13,0)),1,0)&gt;='Inputs'!$C$25,G24/G18&gt;'Inputs'!$C$24),"REVIEW","OK")</x:f>
        <x:v>REVIEW</x:v>
      </x:c>
    </x:row>
    <x:row r="58">
      <x:c r="A58" s="254" t="str">
        <x:v>Decision</x:v>
      </x:c>
      <x:c r="B58" s="254" t="str">
        <x:f>IF(COUNTIF(B51:B56,"BLOCK")&gt;0,"BLOCK",IF(COUNTIF(B51:B57,"REVIEW")&gt;0,"REVIEW","PASS"))</x:f>
        <x:v>REVIEW</x:v>
      </x:c>
      <x:c r="C58" s="254" t="str">
        <x:f>IF(COUNTIF(C51:C56,"BLOCK")&gt;0,"BLOCK",IF(COUNTIF(C51:C57,"REVIEW")&gt;0,"REVIEW","PASS"))</x:f>
        <x:v>REVIEW</x:v>
      </x:c>
      <x:c r="D58" s="254" t="str">
        <x:f>IF(COUNTIF(D51:D56,"BLOCK")&gt;0,"BLOCK",IF(COUNTIF(D51:D57,"REVIEW")&gt;0,"REVIEW","PASS"))</x:f>
        <x:v>REVIEW</x:v>
      </x:c>
      <x:c r="E58" s="254" t="str">
        <x:f>IF(COUNTIF(E51:E56,"BLOCK")&gt;0,"BLOCK",IF(COUNTIF(E51:E57,"REVIEW")&gt;0,"REVIEW","PASS"))</x:f>
        <x:v>REVIEW</x:v>
      </x:c>
      <x:c r="F58" s="254" t="str">
        <x:f>IF(COUNTIF(F51:F56,"BLOCK")&gt;0,"BLOCK",IF(COUNTIF(F51:F57,"REVIEW")&gt;0,"REVIEW","PASS"))</x:f>
        <x:v>REVIEW</x:v>
      </x:c>
      <x:c r="G58" s="254" t="str">
        <x:f>IF(COUNTIF(G51:G56,"BLOCK")&gt;0,"BLOCK",IF(COUNTIF(G51:G57,"REVIEW")&gt;0,"REVIEW","PASS"))</x:f>
        <x:v>REVIEW</x:v>
      </x:c>
    </x:row>
    <x:row r="59">
      <x:c r="A59" s="223"/>
      <x:c r="B59" s="223"/>
      <x:c r="C59" s="223"/>
      <x:c r="D59" s="223"/>
      <x:c r="E59" s="223"/>
      <x:c r="F59" s="223"/>
      <x:c r="G59" s="223"/>
    </x:row>
    <x:row r="60" ht="26" customHeight="1">
      <x:c r="A60" s="237" t="str">
        <x:v>Decision rule: BLOCK if any hard guardrail fails; REVIEW if economics are above the floor but below target or step-up is triggered; otherwise PASS.</x:v>
      </x:c>
      <x:c r="B60" s="237"/>
      <x:c r="C60" s="237"/>
      <x:c r="D60" s="237"/>
      <x:c r="E60" s="237"/>
      <x:c r="F60" s="237"/>
      <x:c r="G60" s="237"/>
    </x:row>
  </x:sheetData>
  <x:mergeCells>
    <x:mergeCell ref="A1:G2"/>
    <x:mergeCell ref="A3:G3"/>
    <x:mergeCell ref="A6:G6"/>
    <x:mergeCell ref="A17:G17"/>
    <x:mergeCell ref="A31:G31"/>
    <x:mergeCell ref="A41:G41"/>
    <x:mergeCell ref="A50:G50"/>
    <x:mergeCell ref="A60:G60"/>
  </x:mergeCells>
  <x:conditionalFormatting sqref="B51:G58">
    <x:cfRule type="containsText" dxfId="5" priority="1" operator="containsText" text="PASS"/>
    <x:cfRule type="containsText" dxfId="6" priority="2" operator="containsText" text="OK"/>
    <x:cfRule type="containsText" dxfId="7" priority="3" operator="containsText" text="REVIEW"/>
    <x:cfRule type="containsText" dxfId="8" priority="4" operator="containsText" text="BLOCK"/>
    <x:cfRule type="containsText" dxfId="9" priority="5" operator="containsText" text="FAIL"/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13" hidden="0" customWidth="1"/>
    <x:col min="3" max="3" width="17" hidden="0" customWidth="1"/>
    <x:col min="4" max="4" width="17" hidden="0" customWidth="1"/>
    <x:col min="5" max="5" width="14" hidden="0" customWidth="1"/>
    <x:col min="6" max="6" width="12" hidden="0" customWidth="1"/>
    <x:col min="7" max="7" width="22" hidden="0" customWidth="1"/>
    <x:col min="8" max="8" width="38" hidden="0" customWidth="1"/>
  </x:cols>
  <x:sheetData>
    <x:row r="1" ht="28" customHeight="1">
      <x:c r="A1" s="3" t="str">
        <x:v>Model checks &amp; approval status</x:v>
      </x:c>
      <x:c r="B1" s="3"/>
      <x:c r="C1" s="3"/>
      <x:c r="D1" s="3"/>
      <x:c r="E1" s="3"/>
      <x:c r="F1" s="3"/>
      <x:c r="G1" s="3"/>
      <x:c r="H1" s="3"/>
    </x:row>
    <x:row r="2" ht="28" customHeight="1">
      <x:c r="A2" s="3"/>
      <x:c r="B2" s="3"/>
      <x:c r="C2" s="3"/>
      <x:c r="D2" s="3"/>
      <x:c r="E2" s="3"/>
      <x:c r="F2" s="3"/>
      <x:c r="G2" s="3"/>
      <x:c r="H2" s="3"/>
    </x:row>
    <x:row r="3" ht="20" customHeight="1">
      <x:c r="A3" s="5" t="str">
        <x:v>Selected scenario hard controls, bridge reconciliations and workbook completeness</x:v>
      </x:c>
      <x:c r="B3" s="5"/>
      <x:c r="C3" s="5"/>
      <x:c r="D3" s="5"/>
      <x:c r="E3" s="5"/>
      <x:c r="F3" s="5"/>
      <x:c r="G3" s="5"/>
      <x:c r="H3" s="5"/>
    </x:row>
    <x:row r="4">
      <x:c r="A4" s="255" t="str">
        <x:v>MODEL STATUS</x:v>
      </x:c>
      <x:c r="B4" s="256" t="str">
        <x:f>IF(COUNTIF(B8:B22,"FAIL")=0,"PASS","FAIL")</x:f>
        <x:v>PASS</x:v>
      </x:c>
      <x:c r="C4" s="223"/>
      <x:c r="D4" s="223"/>
      <x:c r="E4" s="223"/>
      <x:c r="F4" s="223"/>
      <x:c r="G4" s="223"/>
      <x:c r="H4" s="223"/>
    </x:row>
    <x:row r="5">
      <x:c r="A5" s="255" t="str">
        <x:v>Failed checks</x:v>
      </x:c>
      <x:c r="B5" s="256" t="str">
        <x:f>IF(COUNTIF(B8:B22,"FAIL")=0,"None",COUNTIF(B8:B22,"FAIL"))</x:f>
        <x:v>None</x:v>
      </x:c>
      <x:c r="C5" s="223"/>
      <x:c r="D5" s="223"/>
      <x:c r="E5" s="223"/>
      <x:c r="F5" s="223"/>
      <x:c r="G5" s="223"/>
      <x:c r="H5" s="223"/>
    </x:row>
    <x:row r="6">
      <x:c r="A6" s="223"/>
      <x:c r="B6" s="223"/>
      <x:c r="C6" s="223"/>
      <x:c r="D6" s="223"/>
      <x:c r="E6" s="223"/>
      <x:c r="F6" s="223"/>
      <x:c r="G6" s="223"/>
      <x:c r="H6" s="223"/>
    </x:row>
    <x:row r="7" ht="28" customHeight="1">
      <x:c r="A7" s="54" t="str">
        <x:v>Check</x:v>
      </x:c>
      <x:c r="B7" s="54" t="str">
        <x:v>Status</x:v>
      </x:c>
      <x:c r="C7" s="54" t="str">
        <x:v>Actual</x:v>
      </x:c>
      <x:c r="D7" s="54" t="str">
        <x:v>Expected</x:v>
      </x:c>
      <x:c r="E7" s="54" t="str">
        <x:v>Delta</x:v>
      </x:c>
      <x:c r="F7" s="54" t="str">
        <x:v>Tolerance</x:v>
      </x:c>
      <x:c r="G7" s="54" t="str">
        <x:v>Where to fix</x:v>
      </x:c>
      <x:c r="H7" s="54" t="str">
        <x:v>Notes</x:v>
      </x:c>
    </x:row>
    <x:row r="8" ht="25" customHeight="1">
      <x:c r="A8" s="209" t="str">
        <x:v>Selected plan exists</x:v>
      </x:c>
      <x:c r="B8" s="212" t="str">
        <x:f>IF(COUNTIF('Plans'!$A$8:$A$13,'Inputs'!$C$9)=1,"PASS","FAIL")</x:f>
        <x:v>PASS</x:v>
      </x:c>
      <x:c r="C8" s="212" t="n">
        <x:f>COUNTIF('Plans'!$A$8:$A$13,'Inputs'!$C$9)</x:f>
        <x:v>1</x:v>
      </x:c>
      <x:c r="D8" s="212" t="str">
        <x:v>1 match</x:v>
      </x:c>
      <x:c r="E8" s="212" t="n">
        <x:f>C8-1</x:f>
        <x:v>0</x:v>
      </x:c>
      <x:c r="F8" s="215" t="n">
        <x:v>0</x:v>
      </x:c>
      <x:c r="G8" s="59" t="str">
        <x:v>Inputs!C9</x:v>
      </x:c>
      <x:c r="H8" s="206" t="str">
        <x:v>Plan ID must exist once in Plans.</x:v>
      </x:c>
    </x:row>
    <x:row r="9" ht="25" customHeight="1">
      <x:c r="A9" s="210" t="str">
        <x:v>Selected channel exists</x:v>
      </x:c>
      <x:c r="B9" s="213" t="str">
        <x:f>IF(COUNTIF('Partner'!$A$8:$A$11,'Inputs'!$C$10)=1,"PASS","FAIL")</x:f>
        <x:v>PASS</x:v>
      </x:c>
      <x:c r="C9" s="213" t="n">
        <x:f>COUNTIF('Partner'!$A$8:$A$11,'Inputs'!$C$10)</x:f>
        <x:v>1</x:v>
      </x:c>
      <x:c r="D9" s="213" t="str">
        <x:v>1 match</x:v>
      </x:c>
      <x:c r="E9" s="213" t="n">
        <x:f>C9-1</x:f>
        <x:v>0</x:v>
      </x:c>
      <x:c r="F9" s="216" t="n">
        <x:v>0</x:v>
      </x:c>
      <x:c r="G9" s="60" t="str">
        <x:v>Inputs!C10</x:v>
      </x:c>
      <x:c r="H9" s="207" t="str">
        <x:v>Channel ID must exist once in Partner.</x:v>
      </x:c>
    </x:row>
    <x:row r="10" ht="25" customHeight="1">
      <x:c r="A10" s="210" t="str">
        <x:v>Usage inputs are non-negative</x:v>
      </x:c>
      <x:c r="B10" s="213" t="str">
        <x:f>IF(MIN('Inputs'!$C$14:$C$18)&gt;=0,"PASS","FAIL")</x:f>
        <x:v>PASS</x:v>
      </x:c>
      <x:c r="C10" s="213" t="n">
        <x:f>MIN('Inputs'!$C$14:$C$18)</x:f>
        <x:v>1</x:v>
      </x:c>
      <x:c r="D10" s="213" t="str">
        <x:v>&gt;= 0</x:v>
      </x:c>
      <x:c r="E10" s="213" t="n">
        <x:f>MIN('Inputs'!$C$14:$C$18)</x:f>
        <x:v>1</x:v>
      </x:c>
      <x:c r="F10" s="216" t="n">
        <x:v>0</x:v>
      </x:c>
      <x:c r="G10" s="60" t="str">
        <x:v>Inputs!C14:C18</x:v>
      </x:c>
      <x:c r="H10" s="207" t="str">
        <x:v>Counts cannot be negative.</x:v>
      </x:c>
    </x:row>
    <x:row r="11" ht="25" customHeight="1">
      <x:c r="A11" s="210" t="str">
        <x:v>Discount is within policy</x:v>
      </x:c>
      <x:c r="B11" s="213" t="str">
        <x:f>IF('Inputs'!$C$11&lt;=INDEX('Partner'!$G$8:$G$11,MATCH('Inputs'!$C$10,'Partner'!$A$8:$A$11,0)),"PASS","FAIL")</x:f>
        <x:v>PASS</x:v>
      </x:c>
      <x:c r="C11" s="218" t="n">
        <x:f>'Inputs'!$C$11</x:f>
        <x:v>0</x:v>
      </x:c>
      <x:c r="D11" s="218" t="n">
        <x:f>INDEX('Partner'!$G$8:$G$11,MATCH('Inputs'!$C$10,'Partner'!$A$8:$A$11,0))</x:f>
        <x:v>0.1</x:v>
      </x:c>
      <x:c r="E11" s="218" t="n">
        <x:f>MAX(C11-D11,0)</x:f>
        <x:v>0</x:v>
      </x:c>
      <x:c r="F11" s="216" t="n">
        <x:v>0</x:v>
      </x:c>
      <x:c r="G11" s="60" t="str">
        <x:v>Inputs!C11</x:v>
      </x:c>
      <x:c r="H11" s="207" t="str">
        <x:v>Channel maximum applies after list pricing.</x:v>
      </x:c>
    </x:row>
    <x:row r="12" ht="25" customHeight="1">
      <x:c r="A12" s="210" t="str">
        <x:v>Channel is eligible for plan</x:v>
      </x:c>
      <x:c r="B12" s="213" t="str">
        <x:f>IF('Scenarios'!B51="OK","PASS","FAIL")</x:f>
        <x:v>PASS</x:v>
      </x:c>
      <x:c r="C12" s="213" t="str">
        <x:f>'Scenarios'!B51</x:f>
        <x:v>OK</x:v>
      </x:c>
      <x:c r="D12" s="213" t="str">
        <x:v>OK</x:v>
      </x:c>
      <x:c r="E12" s="213"/>
      <x:c r="F12" s="216" t="n">
        <x:v>0</x:v>
      </x:c>
      <x:c r="G12" s="60" t="str">
        <x:v>Plans!A39:E44</x:v>
      </x:c>
      <x:c r="H12" s="207" t="str">
        <x:v>Pilot is not eligible for reseller.</x:v>
      </x:c>
    </x:row>
    <x:row r="13" ht="25" customHeight="1">
      <x:c r="A13" s="210" t="str">
        <x:v>Scope is within plan maximum</x:v>
      </x:c>
      <x:c r="B13" s="213" t="str">
        <x:f>IF('Scenarios'!B53="OK","PASS","FAIL")</x:f>
        <x:v>PASS</x:v>
      </x:c>
      <x:c r="C13" s="213" t="str">
        <x:f>'Scenarios'!B53</x:f>
        <x:v>OK</x:v>
      </x:c>
      <x:c r="D13" s="213" t="str">
        <x:v>OK</x:v>
      </x:c>
      <x:c r="E13" s="213"/>
      <x:c r="F13" s="216" t="n">
        <x:v>0</x:v>
      </x:c>
      <x:c r="G13" s="60" t="str">
        <x:v>Inputs!C14:C18</x:v>
      </x:c>
      <x:c r="H13" s="207" t="str">
        <x:v>Above maximum requires replan or Enterprise.</x:v>
      </x:c>
    </x:row>
    <x:row r="14" ht="25" customHeight="1">
      <x:c r="A14" s="210" t="str">
        <x:v>Every excess has an overage</x:v>
      </x:c>
      <x:c r="B14" s="213" t="str">
        <x:f>IF('Scenarios'!B54="OK","PASS","FAIL")</x:f>
        <x:v>PASS</x:v>
      </x:c>
      <x:c r="C14" s="213" t="str">
        <x:f>'Scenarios'!B54</x:f>
        <x:v>OK</x:v>
      </x:c>
      <x:c r="D14" s="213" t="str">
        <x:v>OK</x:v>
      </x:c>
      <x:c r="E14" s="213"/>
      <x:c r="F14" s="216" t="n">
        <x:v>0</x:v>
      </x:c>
      <x:c r="G14" s="60" t="str">
        <x:v>Plans!A19:F24</x:v>
      </x:c>
      <x:c r="H14" s="207" t="str">
        <x:v>No silent or zero-price overage.</x:v>
      </x:c>
    </x:row>
    <x:row r="15" ht="25" customHeight="1">
      <x:c r="A15" s="210" t="str">
        <x:v>AI cost is below allowed cap</x:v>
      </x:c>
      <x:c r="B15" s="213" t="str">
        <x:f>IF('Scenarios'!B32&lt;='Scenarios'!B46,"PASS","FAIL")</x:f>
        <x:v>PASS</x:v>
      </x:c>
      <x:c r="C15" s="219" t="n">
        <x:f>'Scenarios'!B32</x:f>
        <x:v>6.25</x:v>
      </x:c>
      <x:c r="D15" s="219" t="n">
        <x:f>'Scenarios'!B46</x:f>
        <x:v>18</x:v>
      </x:c>
      <x:c r="E15" s="219" t="n">
        <x:f>C15-D15</x:f>
        <x:v>-11.75</x:v>
      </x:c>
      <x:c r="F15" s="216" t="n">
        <x:v>0</x:v>
      </x:c>
      <x:c r="G15" s="60" t="str">
        <x:v>Inputs!C16 / C21:C23</x:v>
      </x:c>
      <x:c r="H15" s="207" t="str">
        <x:v>Lower of plan cap and 8% of net revenue.</x:v>
      </x:c>
    </x:row>
    <x:row r="16" ht="25" customHeight="1">
      <x:c r="A16" s="210" t="str">
        <x:v>Gross margin clears the floor</x:v>
      </x:c>
      <x:c r="B16" s="213" t="str">
        <x:f>IF('Scenarios'!B43&gt;='Scenarios'!B44,"PASS","FAIL")</x:f>
        <x:v>PASS</x:v>
      </x:c>
      <x:c r="C16" s="218" t="n">
        <x:f>'Scenarios'!B43</x:f>
        <x:v>0.6908119658119659</x:v>
      </x:c>
      <x:c r="D16" s="218" t="n">
        <x:f>'Scenarios'!B44</x:f>
        <x:v>0.68</x:v>
      </x:c>
      <x:c r="E16" s="218" t="n">
        <x:f>C16-D16</x:f>
        <x:v>0.010811965811965862</x:v>
      </x:c>
      <x:c r="F16" s="216" t="n">
        <x:v>0</x:v>
      </x:c>
      <x:c r="G16" s="60" t="str">
        <x:v>Plans!A48:E53</x:v>
      </x:c>
      <x:c r="H16" s="207" t="str">
        <x:v>Floor is plan/channel specific.</x:v>
      </x:c>
    </x:row>
    <x:row r="17" ht="25" customHeight="1">
      <x:c r="A17" s="210" t="str">
        <x:v>Revenue bridge reconciles</x:v>
      </x:c>
      <x:c r="B17" s="213" t="str">
        <x:f>IF(ABS('Scenarios'!B27-('Scenarios'!B18+'Scenarios'!B24-'Scenarios'!B26))&lt;=F17,"PASS","FAIL")</x:f>
        <x:v>PASS</x:v>
      </x:c>
      <x:c r="C17" s="219" t="n">
        <x:f>'Scenarios'!B27</x:f>
        <x:v>390</x:v>
      </x:c>
      <x:c r="D17" s="219" t="n">
        <x:f>'Scenarios'!B18+'Scenarios'!B24-'Scenarios'!B26</x:f>
        <x:v>390</x:v>
      </x:c>
      <x:c r="E17" s="219" t="n">
        <x:f>C17-D17</x:f>
        <x:v>0</x:v>
      </x:c>
      <x:c r="F17" s="220" t="n">
        <x:v>0.01</x:v>
      </x:c>
      <x:c r="G17" s="60" t="str">
        <x:v>Scenarios!B18:B29</x:v>
      </x:c>
      <x:c r="H17" s="207" t="str">
        <x:v>Customer MRR = base + overage - discount.</x:v>
      </x:c>
    </x:row>
    <x:row r="18" ht="25" customHeight="1">
      <x:c r="A18" s="210" t="str">
        <x:v>COGS bridge reconciles</x:v>
      </x:c>
      <x:c r="B18" s="213" t="str">
        <x:f>IF(ABS('Scenarios'!B39-SUM('Scenarios'!B32:B38))&lt;=F18,"PASS","FAIL")</x:f>
        <x:v>PASS</x:v>
      </x:c>
      <x:c r="C18" s="219" t="n">
        <x:f>'Scenarios'!B39</x:f>
        <x:v>120.58333333333333</x:v>
      </x:c>
      <x:c r="D18" s="219" t="n">
        <x:f>SUM('Scenarios'!B32:B38)</x:f>
        <x:v>120.58333333333333</x:v>
      </x:c>
      <x:c r="E18" s="219" t="n">
        <x:f>C18-D18</x:f>
        <x:v>0</x:v>
      </x:c>
      <x:c r="F18" s="220" t="n">
        <x:v>0.01</x:v>
      </x:c>
      <x:c r="G18" s="60" t="str">
        <x:v>Scenarios!B32:B39</x:v>
      </x:c>
      <x:c r="H18" s="207" t="str">
        <x:v>Total COGS equals component sum.</x:v>
      </x:c>
    </x:row>
    <x:row r="19" ht="25" customHeight="1">
      <x:c r="A19" s="210" t="str">
        <x:v>Gross profit bridge reconciles</x:v>
      </x:c>
      <x:c r="B19" s="213" t="str">
        <x:f>IF(ABS('Scenarios'!B42-('Scenarios'!B29-'Scenarios'!B39))&lt;=F19,"PASS","FAIL")</x:f>
        <x:v>PASS</x:v>
      </x:c>
      <x:c r="C19" s="219" t="n">
        <x:f>'Scenarios'!B42</x:f>
        <x:v>269.4166666666667</x:v>
      </x:c>
      <x:c r="D19" s="219" t="n">
        <x:f>'Scenarios'!B29-'Scenarios'!B39</x:f>
        <x:v>269.4166666666667</x:v>
      </x:c>
      <x:c r="E19" s="219" t="n">
        <x:f>C19-D19</x:f>
        <x:v>0</x:v>
      </x:c>
      <x:c r="F19" s="220" t="n">
        <x:v>0.01</x:v>
      </x:c>
      <x:c r="G19" s="60" t="str">
        <x:v>Scenarios!B29:B42</x:v>
      </x:c>
      <x:c r="H19" s="207" t="str">
        <x:v>Gross profit = net revenue - total COGS.</x:v>
      </x:c>
    </x:row>
    <x:row r="20" ht="25" customHeight="1">
      <x:c r="A20" s="210" t="str">
        <x:v>Partner economics reconciles</x:v>
      </x:c>
      <x:c r="B20" s="213" t="str">
        <x:f>IF(ABS('Scenarios'!B28-'Scenarios'!B27*INDEX('Partner'!$C$8:$C$11,MATCH('Inputs'!$C$10,'Partner'!$A$8:$A$11,0)))&lt;=F20,"PASS","FAIL")</x:f>
        <x:v>PASS</x:v>
      </x:c>
      <x:c r="C20" s="219" t="n">
        <x:f>'Scenarios'!B28</x:f>
        <x:v>0</x:v>
      </x:c>
      <x:c r="D20" s="219" t="n">
        <x:f>'Scenarios'!B27*INDEX('Partner'!$C$8:$C$11,MATCH('Inputs'!$C$10,'Partner'!$A$8:$A$11,0))</x:f>
        <x:v>0</x:v>
      </x:c>
      <x:c r="E20" s="219" t="n">
        <x:f>C20-D20</x:f>
        <x:v>0</x:v>
      </x:c>
      <x:c r="F20" s="220" t="n">
        <x:v>0.01</x:v>
      </x:c>
      <x:c r="G20" s="60" t="str">
        <x:v>Scenarios!B27:B29</x:v>
      </x:c>
      <x:c r="H20" s="207" t="str">
        <x:v>Partner economics use customer MRR.</x:v>
      </x:c>
    </x:row>
    <x:row r="21" ht="25" customHeight="1">
      <x:c r="A21" s="210" t="str">
        <x:v>Selected decision is recognized</x:v>
      </x:c>
      <x:c r="B21" s="213" t="str">
        <x:f>IF(OR('Scenarios'!B58="PASS",'Scenarios'!B58="REVIEW",'Scenarios'!B58="BLOCK"),"PASS","FAIL")</x:f>
        <x:v>PASS</x:v>
      </x:c>
      <x:c r="C21" s="213" t="str">
        <x:f>'Scenarios'!B58</x:f>
        <x:v>REVIEW</x:v>
      </x:c>
      <x:c r="D21" s="213" t="str">
        <x:v>PASS / REVIEW / BLOCK</x:v>
      </x:c>
      <x:c r="E21" s="213"/>
      <x:c r="F21" s="216" t="n">
        <x:v>0</x:v>
      </x:c>
      <x:c r="G21" s="60" t="str">
        <x:v>Scenarios!B58</x:v>
      </x:c>
      <x:c r="H21" s="207" t="str">
        <x:v>REVIEW is approvable only with documented owner.</x:v>
      </x:c>
    </x:row>
    <x:row r="22" ht="25" customHeight="1">
      <x:c r="A22" s="211" t="str">
        <x:v>All six scenario decisions populate</x:v>
      </x:c>
      <x:c r="B22" s="214" t="str">
        <x:f>IF(COUNTA('Scenarios'!B58:G58)=6,"PASS","FAIL")</x:f>
        <x:v>PASS</x:v>
      </x:c>
      <x:c r="C22" s="214" t="n">
        <x:f>COUNTA('Scenarios'!B58:G58)</x:f>
        <x:v>6</x:v>
      </x:c>
      <x:c r="D22" s="214" t="n">
        <x:v>6</x:v>
      </x:c>
      <x:c r="E22" s="214" t="n">
        <x:f>C22-6</x:f>
        <x:v>0</x:v>
      </x:c>
      <x:c r="F22" s="217" t="n">
        <x:v>0</x:v>
      </x:c>
      <x:c r="G22" s="61" t="str">
        <x:v>Scenarios!B58:G58</x:v>
      </x:c>
      <x:c r="H22" s="208" t="str">
        <x:v>Preset formulas must remain complete.</x:v>
      </x:c>
    </x:row>
    <x:row r="23">
      <x:c r="A23" s="223"/>
      <x:c r="B23" s="223"/>
      <x:c r="C23" s="223"/>
      <x:c r="D23" s="223"/>
      <x:c r="E23" s="223"/>
      <x:c r="F23" s="223"/>
      <x:c r="G23" s="223"/>
      <x:c r="H23" s="223"/>
    </x:row>
    <x:row r="24" ht="28" customHeight="1">
      <x:c r="A24" s="237" t="str">
        <x:v>A PASS model status means the workbook is internally consistent and the selected scenario has no hard block. A REVIEW scenario still needs an owner and documented commercial rationale.</x:v>
      </x:c>
      <x:c r="B24" s="237"/>
      <x:c r="C24" s="237"/>
      <x:c r="D24" s="237"/>
      <x:c r="E24" s="237"/>
      <x:c r="F24" s="237"/>
      <x:c r="G24" s="237"/>
      <x:c r="H24" s="237"/>
    </x:row>
  </x:sheetData>
  <x:mergeCells>
    <x:mergeCell ref="A1:H2"/>
    <x:mergeCell ref="A3:H3"/>
    <x:mergeCell ref="A24:H24"/>
  </x:mergeCells>
  <x:conditionalFormatting sqref="B4:B5">
    <x:cfRule type="containsText" dxfId="10" priority="1" operator="containsText" text="PASS"/>
    <x:cfRule type="containsText" dxfId="11" priority="2" operator="containsText" text="OK"/>
    <x:cfRule type="containsText" dxfId="12" priority="3" operator="containsText" text="REVIEW"/>
    <x:cfRule type="containsText" dxfId="13" priority="4" operator="containsText" text="BLOCK"/>
    <x:cfRule type="containsText" dxfId="14" priority="5" operator="containsText" text="FAIL"/>
  </x:conditionalFormatting>
  <x:conditionalFormatting sqref="B8:B22">
    <x:cfRule type="containsText" dxfId="15" priority="6" operator="containsText" text="PASS"/>
    <x:cfRule type="containsText" dxfId="16" priority="7" operator="containsText" text="OK"/>
    <x:cfRule type="containsText" dxfId="17" priority="8" operator="containsText" text="REVIEW"/>
    <x:cfRule type="containsText" dxfId="18" priority="9" operator="containsText" text="BLOCK"/>
    <x:cfRule type="containsText" dxfId="19" priority="10" operator="containsText" text="FAIL"/>
  </x:conditionalFormatting>
  <x:pageMargins left="0.7" right="0.7" top="0.75" bottom="0.75" header="0.3" footer="0.3"/>
</x:worksheet>
</file>